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plán'!$A$1:$E$67</definedName>
    <definedName name="_xlnm.Print_Area" localSheetId="1">'Finální rozpočet'!$A$1:$H$92</definedName>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<sst xmlns="http://schemas.openxmlformats.org/spreadsheetml/2006/main" count="254" uniqueCount="221">
  <si>
    <t>Vyúčtování po ukončení projektu</t>
  </si>
  <si>
    <t>Vývoj českého kinematografického díla</t>
  </si>
  <si>
    <t>Kompletní vývoj celovečerního hraného filmu</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</si>
  <si>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</si>
  <si>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</si>
  <si>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</si>
  <si>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</si>
  <si>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</si>
  <si>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</si>
  <si>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</si>
  <si>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</si>
  <si>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</si>
  <si>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</si>
  <si>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</si>
  <si>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</si>
  <si>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</si>
  <si>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</si>
  <si>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</si>
  <si>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</si>
  <si>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</si>
  <si>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</si>
  <si>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</si>
  <si>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</si>
  <si>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</si>
  <si>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</si>
  <si>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</si>
  <si>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</si>
  <si>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</si>
  <si>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</si>
  <si>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</si>
  <si>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</si>
  <si>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</si>
  <si>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</si>
  <si>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</si>
  <si>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</si>
  <si>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</si>
  <si>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</si>
  <si>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</si>
  <si>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</si>
  <si>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</si>
  <si>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</si>
  <si>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kompletního vývoje kinematografického díla</t>
  </si>
  <si>
    <t>Příjemce podpory kinematografie vyplňuje tento sloupec VŽDY v celých Kč bez DPH.</t>
  </si>
  <si>
    <t>Sloupec B - rozpočet kompletního vývoje kinematografického díla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</si>
  <si>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</si>
  <si>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</si>
  <si>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</si>
  <si>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</si>
  <si>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</si>
  <si>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D - uplatněný odpočet DPH v Kč</t>
  </si>
  <si>
    <t xml:space="preserve">Rozpočet projektu: detailní přehled </t>
  </si>
  <si>
    <t>A</t>
  </si>
  <si>
    <t>B</t>
  </si>
  <si>
    <t>C</t>
  </si>
  <si>
    <t>D</t>
  </si>
  <si>
    <t>Rozpočet
kompletního vývoje
náklady
bez DPH v Kč</t>
  </si>
  <si>
    <t>Rozpočet
kompletního vývoje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</si>
  <si>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</si>
  <si>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</si>
  <si>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</si>
  <si>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</si>
  <si>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</si>
  <si>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</si>
  <si>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</si>
  <si>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</si>
  <si>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</si>
  <si>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</si>
  <si>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</si>
  <si>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</si>
  <si>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</si>
  <si>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</si>
  <si>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</si>
  <si>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</si>
  <si>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</si>
  <si>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</si>
  <si>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</si>
  <si>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</si>
  <si>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</si>
  <si>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</si>
  <si>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</si>
  <si>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</si>
  <si>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</si>
  <si>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</si>
  <si>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</si>
  <si>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</si>
  <si>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pilotu/ukázky/testu - štáb</t>
  </si>
  <si>
    <t>Výroba pilotu/ukázky/ testu - výroba</t>
  </si>
  <si>
    <t>Výroba pilotu/ukázky/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</si>
  <si>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</si>
  <si>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</si>
  <si>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</si>
  <si>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</si>
  <si>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</si>
  <si>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</si>
  <si>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</si>
  <si>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</si>
  <si>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</si>
  <si>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</si>
  <si>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</si>
  <si>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</si>
  <si>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</si>
  <si>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</si>
  <si>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</si>
  <si>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</si>
  <si>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</si>
  <si>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</si>
  <si>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Mezisoučet</t>
  </si>
  <si>
    <t>Přímé náklady</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</si>
  <si>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</si>
  <si>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</si>
  <si>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</si>
  <si>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</si>
  <si>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</si>
  <si>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</si>
  <si>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</si>
  <si>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</si>
  <si>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</si>
  <si>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</si>
  <si>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</si>
  <si>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</si>
  <si>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</si>
  <si>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</si>
  <si>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</si>
  <si>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</si>
  <si>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</si>
  <si>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</si>
  <si>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</si>
  <si>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</si>
  <si>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</si>
  <si>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</si>
  <si>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</si>
  <si>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</si>
  <si>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</si>
  <si>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</si>
  <si>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</si>
  <si>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</si>
  <si>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</si>
  <si>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</si>
  <si>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</si>
  <si>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</si>
  <si>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</si>
  <si>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</si>
  <si>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</si>
  <si>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</si>
  <si>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</si>
  <si>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</si>
  <si>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</si>
  <si>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</si>
  <si>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</si>
  <si>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</si>
  <si>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</si>
  <si>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</si>
  <si>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</si>
  <si>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</si>
  <si>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</si>
  <si>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</si>
  <si>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</si>
  <si>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</si>
  <si>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</si>
  <si>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</si>
  <si>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</si>
  <si>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</si>
  <si>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</si>
  <si>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</si>
  <si>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</si>
  <si>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</si>
  <si>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</si>
  <si>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</si>
  <si>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</si>
  <si>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</si>
  <si>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</si>
  <si>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</si>
  <si>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</si>
  <si>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</si>
  <si>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</si>
  <si>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</si>
  <si>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</si>
  <si>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</si>
  <si>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</si>
  <si>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</si>
  <si>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</si>
  <si>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</si>
  <si>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</si>
  <si>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</si>
  <si>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</si>
  <si>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</si>
  <si>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</si>
  <si>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</si>
  <si>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</si>
  <si>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</si>
  <si>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</si>
  <si>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</si>
  <si>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</si>
  <si>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</si>
  <si>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</si>
  <si>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</si>
  <si>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</si>
  <si>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</si>
  <si>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</si>
  <si>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</si>
  <si>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</si>
  <si>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</si>
  <si>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</si>
  <si>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Nová výše podpory
(Pokud je intenzita veřejné podpory dle vyúčtování nižší nebo rovna max. intenzitě veřejné podpory dle rozhodnutí,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</si>
  <si>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Nová výše podpory
(Pokud je podíl podpory na celkových skutečných nákladech projektu dle vyúčtování nižší nebo roven max. podílu podpory na celkových skutečných nákladech projektu dle rozhodnutí, zůstává výše podpory nezměněna.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</si>
  <si>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</si>
  <si>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</si>
  <si>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Production fee (max. 7 % z celkových nákladů)</t>
  </si>
  <si>
    <t>Režijní náklady (max. 7 % z přímých nákladů tj. bez odměny producentů)</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</si>
  <si>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</si>
  <si>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</si>
  <si>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E</t>
  </si>
  <si>
    <t xml:space="preserve">Hrazeno z podpory
</t>
  </si>
  <si>
    <t>Sloupec E - hrazeno z podpory</t>
  </si>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</sst>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mmm\ dd"/>
    <numFmt numFmtId="170" formatCode="#,##0\ [$Kč-405]"/>
    <numFmt numFmtId="171" formatCode="0.00\ %"/>
    <numFmt numFmtId="172" formatCode="dd/mm/yyyy"/>
    <numFmt numFmtId="173" formatCode="#,##0&quot; Kč&quot;;\-#,##0&quot; Kč&quot;"/>
    <numFmt numFmtId="174" formatCode="#,##0.00\ &quot;Kč&quot;"/>
    <numFmt numFmtId="175" formatCode="#,##0.0\ &quot;Kč&quot;"/>
    <numFmt numFmtId="176" formatCode="#,##0\ &quot;Kč&quot;"/>
    <numFmt numFmtId="177" formatCode="0.0%"/>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sz val="20"/>
      <name val="Arial"/>
      <family val="2"/>
    </font>
    <font>
      <sz val="9.5"/>
      <color indexed="10"/>
      <name val="Arial"/>
      <family val="2"/>
    </font>
    <font>
      <u val="single"/>
      <sz val="9.5"/>
      <name val="Arial"/>
      <family val="2"/>
    </font>
    <font>
      <b/>
      <sz val="10"/>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7"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87">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lignment horizontal="right" vertical="center" wrapText="1" readingOrder="1"/>
    </xf>
    <xf numFmtId="166" fontId="2" fillId="33" borderId="10" xfId="0" applyNumberFormat="1" applyFont="1" applyFill="1" applyBorder="1" applyAlignment="1" applyProtection="1">
      <alignment horizontal="left" vertical="center" wrapText="1" readingOrder="1"/>
      <protection locked="0"/>
    </xf>
    <xf numFmtId="167"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6" fontId="2" fillId="33" borderId="13" xfId="0" applyNumberFormat="1" applyFont="1" applyFill="1" applyBorder="1" applyAlignment="1">
      <alignment horizontal="left" vertical="center" wrapText="1" readingOrder="1"/>
    </xf>
    <xf numFmtId="166"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6" fontId="6" fillId="33" borderId="15" xfId="0" applyNumberFormat="1" applyFont="1" applyFill="1" applyBorder="1" applyAlignment="1">
      <alignment horizontal="left" vertical="center" wrapText="1" readingOrder="1"/>
    </xf>
    <xf numFmtId="166"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7" fontId="2" fillId="33" borderId="18" xfId="49" applyFont="1" applyFill="1" applyBorder="1" applyAlignment="1">
      <alignment horizontal="right" vertical="center" wrapText="1" readingOrder="1"/>
    </xf>
    <xf numFmtId="167"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6"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6"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horizontal="lef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7" applyNumberFormat="1" applyFont="1" applyFill="1" applyBorder="1" applyAlignment="1">
      <alignment horizontal="right" vertical="center"/>
      <protection/>
    </xf>
    <xf numFmtId="171" fontId="2" fillId="0" borderId="10" xfId="47" applyNumberFormat="1" applyFont="1" applyBorder="1" applyAlignment="1">
      <alignment horizontal="left" vertical="center"/>
      <protection/>
    </xf>
    <xf numFmtId="171"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3" fontId="6" fillId="33" borderId="19" xfId="47" applyNumberFormat="1" applyFont="1" applyFill="1" applyBorder="1" applyAlignment="1">
      <alignment horizontal="right" vertical="center"/>
      <protection/>
    </xf>
    <xf numFmtId="171" fontId="6"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3" fontId="2" fillId="33" borderId="0" xfId="47" applyNumberFormat="1" applyFont="1" applyFill="1" applyAlignment="1">
      <alignment horizontal="right" vertical="center"/>
      <protection/>
    </xf>
    <xf numFmtId="171" fontId="2" fillId="33" borderId="0" xfId="47" applyNumberFormat="1" applyFont="1" applyFill="1" applyAlignment="1">
      <alignment horizontal="right" vertical="center"/>
      <protection/>
    </xf>
    <xf numFmtId="171"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13" xfId="47" applyFont="1" applyBorder="1" applyAlignment="1">
      <alignment horizontal="left" vertical="center" wrapText="1"/>
      <protection/>
    </xf>
    <xf numFmtId="3" fontId="5" fillId="34" borderId="13" xfId="0" applyNumberFormat="1" applyFont="1" applyFill="1" applyBorder="1" applyAlignment="1" applyProtection="1">
      <alignment horizontal="right" vertical="center"/>
      <protection locked="0"/>
    </xf>
    <xf numFmtId="171" fontId="2" fillId="33" borderId="13" xfId="47"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7" fillId="0" borderId="0" xfId="47" applyFont="1" applyAlignment="1">
      <alignment horizontal="left" vertical="center" wrapText="1"/>
      <protection/>
    </xf>
    <xf numFmtId="3" fontId="8" fillId="33" borderId="0" xfId="47" applyNumberFormat="1" applyFont="1" applyFill="1" applyAlignment="1">
      <alignment horizontal="right" vertical="center"/>
      <protection/>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3" fontId="7" fillId="33" borderId="21" xfId="47" applyNumberFormat="1" applyFont="1" applyFill="1" applyBorder="1" applyAlignment="1">
      <alignment horizontal="right" vertical="center"/>
      <protection/>
    </xf>
    <xf numFmtId="171" fontId="13" fillId="33" borderId="0" xfId="47" applyNumberFormat="1" applyFont="1" applyFill="1" applyAlignment="1">
      <alignment horizontal="left" vertical="center"/>
      <protection/>
    </xf>
    <xf numFmtId="167" fontId="7" fillId="33" borderId="22" xfId="47" applyNumberFormat="1" applyFont="1" applyFill="1" applyBorder="1" applyAlignment="1">
      <alignment horizontal="right" vertical="center"/>
      <protection/>
    </xf>
    <xf numFmtId="3" fontId="14" fillId="33" borderId="0" xfId="47" applyNumberFormat="1" applyFont="1" applyFill="1" applyAlignment="1">
      <alignment horizontal="right" vertical="center"/>
      <protection/>
    </xf>
    <xf numFmtId="0" fontId="14" fillId="33" borderId="0" xfId="0" applyFont="1" applyFill="1" applyAlignment="1">
      <alignment horizontal="left" vertical="center"/>
    </xf>
    <xf numFmtId="0" fontId="2" fillId="33" borderId="0" xfId="0" applyFont="1" applyFill="1" applyAlignment="1" applyProtection="1">
      <alignment horizontal="left" vertical="center"/>
      <protection locked="0"/>
    </xf>
    <xf numFmtId="0" fontId="4" fillId="33" borderId="0" xfId="0" applyFont="1" applyFill="1" applyAlignment="1" applyProtection="1">
      <alignment horizontal="left" vertical="center"/>
      <protection locked="0"/>
    </xf>
    <xf numFmtId="0" fontId="6" fillId="33" borderId="0" xfId="0" applyFont="1" applyFill="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left" vertical="center" wrapText="1"/>
      <protection locked="0"/>
    </xf>
    <xf numFmtId="0" fontId="6" fillId="33" borderId="10" xfId="0"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left" vertical="center"/>
      <protection locked="0"/>
    </xf>
    <xf numFmtId="172"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4" fontId="7" fillId="33" borderId="16" xfId="0" applyNumberFormat="1" applyFont="1" applyFill="1" applyBorder="1" applyAlignment="1" applyProtection="1">
      <alignment horizontal="right" vertical="center"/>
      <protection locked="0"/>
    </xf>
    <xf numFmtId="0" fontId="2" fillId="33" borderId="0" xfId="0" applyFont="1" applyFill="1" applyAlignment="1">
      <alignment horizontal="left" vertical="top" readingOrder="1"/>
    </xf>
    <xf numFmtId="176" fontId="2" fillId="0" borderId="10" xfId="0" applyNumberFormat="1" applyFont="1" applyBorder="1" applyAlignment="1" applyProtection="1">
      <alignment horizontal="right" vertical="center" wrapText="1" readingOrder="1"/>
      <protection locked="0"/>
    </xf>
    <xf numFmtId="9" fontId="2" fillId="0" borderId="10" xfId="0" applyNumberFormat="1" applyFont="1" applyBorder="1" applyAlignment="1" applyProtection="1">
      <alignment horizontal="right" vertical="center" wrapText="1" readingOrder="1"/>
      <protection locked="0"/>
    </xf>
    <xf numFmtId="0" fontId="9" fillId="35" borderId="0" xfId="0" applyFont="1" applyFill="1" applyAlignment="1">
      <alignment vertical="center"/>
    </xf>
    <xf numFmtId="0" fontId="9" fillId="35" borderId="0" xfId="0" applyFont="1" applyFill="1" applyAlignment="1">
      <alignment horizontal="left" vertical="center"/>
    </xf>
    <xf numFmtId="0" fontId="2" fillId="35" borderId="0" xfId="0" applyFont="1" applyFill="1" applyAlignment="1">
      <alignment vertical="center"/>
    </xf>
    <xf numFmtId="0" fontId="2" fillId="35" borderId="0" xfId="0" applyFont="1" applyFill="1" applyAlignment="1">
      <alignment horizontal="left" vertical="center"/>
    </xf>
    <xf numFmtId="0" fontId="2" fillId="35" borderId="10" xfId="0" applyFont="1" applyFill="1" applyBorder="1" applyAlignment="1" applyProtection="1">
      <alignment horizontal="left" vertical="center"/>
      <protection locked="0"/>
    </xf>
    <xf numFmtId="0" fontId="6" fillId="35" borderId="0" xfId="0" applyFont="1" applyFill="1" applyAlignment="1">
      <alignment horizontal="left" vertical="center"/>
    </xf>
    <xf numFmtId="0" fontId="2" fillId="35" borderId="0" xfId="0" applyFont="1" applyFill="1" applyAlignment="1">
      <alignment horizontal="left" vertical="center"/>
    </xf>
    <xf numFmtId="0" fontId="2" fillId="35" borderId="0" xfId="0" applyFont="1" applyFill="1" applyAlignment="1">
      <alignment vertical="center"/>
    </xf>
    <xf numFmtId="0" fontId="10" fillId="35" borderId="0" xfId="0" applyFont="1" applyFill="1" applyAlignment="1">
      <alignment vertical="center"/>
    </xf>
    <xf numFmtId="0" fontId="6" fillId="35" borderId="0" xfId="0" applyFont="1" applyFill="1" applyAlignment="1">
      <alignment horizontal="left" vertical="center"/>
    </xf>
    <xf numFmtId="0" fontId="6" fillId="35" borderId="0" xfId="0" applyFont="1" applyFill="1" applyAlignment="1">
      <alignment/>
    </xf>
    <xf numFmtId="0" fontId="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6" fillId="35" borderId="10" xfId="0" applyFont="1" applyFill="1" applyBorder="1" applyAlignment="1">
      <alignment horizontal="center" wrapText="1"/>
    </xf>
    <xf numFmtId="3" fontId="7" fillId="35" borderId="10" xfId="0" applyNumberFormat="1" applyFont="1" applyFill="1" applyBorder="1" applyAlignment="1">
      <alignment horizontal="left" vertical="center"/>
    </xf>
    <xf numFmtId="168" fontId="2" fillId="35" borderId="10" xfId="0" applyNumberFormat="1" applyFont="1" applyFill="1" applyBorder="1" applyAlignment="1">
      <alignment horizontal="left" vertical="center"/>
    </xf>
    <xf numFmtId="170"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pplyProtection="1">
      <alignment vertical="center"/>
      <protection locked="0"/>
    </xf>
    <xf numFmtId="170" fontId="2" fillId="35" borderId="10" xfId="0" applyNumberFormat="1" applyFont="1" applyFill="1" applyBorder="1" applyAlignment="1">
      <alignment vertical="center"/>
    </xf>
    <xf numFmtId="170" fontId="2" fillId="35" borderId="10" xfId="0" applyNumberFormat="1" applyFont="1" applyFill="1" applyBorder="1" applyAlignment="1" applyProtection="1">
      <alignment vertical="center"/>
      <protection/>
    </xf>
    <xf numFmtId="0" fontId="2" fillId="35" borderId="19" xfId="0" applyFont="1" applyFill="1" applyBorder="1" applyAlignment="1">
      <alignment horizontal="left" vertical="center"/>
    </xf>
    <xf numFmtId="170" fontId="6" fillId="35" borderId="19" xfId="0" applyNumberFormat="1" applyFont="1" applyFill="1" applyBorder="1" applyAlignment="1">
      <alignment vertical="center"/>
    </xf>
    <xf numFmtId="171" fontId="6" fillId="35" borderId="19" xfId="0" applyNumberFormat="1" applyFont="1" applyFill="1" applyBorder="1" applyAlignment="1">
      <alignment vertical="center"/>
    </xf>
    <xf numFmtId="0" fontId="6" fillId="35" borderId="19" xfId="0" applyFont="1" applyFill="1" applyBorder="1" applyAlignment="1">
      <alignment horizontal="left" vertical="center"/>
    </xf>
    <xf numFmtId="170" fontId="7" fillId="35" borderId="19" xfId="0" applyNumberFormat="1" applyFont="1" applyFill="1" applyBorder="1" applyAlignment="1">
      <alignment vertical="center"/>
    </xf>
    <xf numFmtId="170" fontId="2" fillId="35" borderId="19" xfId="0" applyNumberFormat="1" applyFont="1" applyFill="1" applyBorder="1" applyAlignment="1">
      <alignment vertical="center"/>
    </xf>
    <xf numFmtId="168" fontId="2" fillId="35" borderId="19" xfId="0" applyNumberFormat="1" applyFont="1" applyFill="1" applyBorder="1" applyAlignment="1">
      <alignment horizontal="left" vertical="center"/>
    </xf>
    <xf numFmtId="170" fontId="2" fillId="35" borderId="19" xfId="0" applyNumberFormat="1" applyFont="1" applyFill="1" applyBorder="1" applyAlignment="1" applyProtection="1">
      <alignment vertical="center"/>
      <protection locked="0"/>
    </xf>
    <xf numFmtId="171" fontId="2" fillId="35" borderId="19" xfId="0" applyNumberFormat="1" applyFont="1" applyFill="1" applyBorder="1" applyAlignment="1" applyProtection="1">
      <alignment vertical="center"/>
      <protection locked="0"/>
    </xf>
    <xf numFmtId="170" fontId="7" fillId="35" borderId="15" xfId="0" applyNumberFormat="1" applyFont="1" applyFill="1" applyBorder="1" applyAlignment="1">
      <alignment vertical="center"/>
    </xf>
    <xf numFmtId="170" fontId="7" fillId="35" borderId="16" xfId="0" applyNumberFormat="1" applyFont="1" applyFill="1" applyBorder="1" applyAlignment="1">
      <alignment vertical="center"/>
    </xf>
    <xf numFmtId="0" fontId="5" fillId="33" borderId="23" xfId="0" applyFont="1" applyFill="1" applyBorder="1" applyAlignment="1">
      <alignment horizontal="left" vertical="center" wrapText="1" readingOrder="1"/>
    </xf>
    <xf numFmtId="0" fontId="2" fillId="33" borderId="0" xfId="0" applyFont="1" applyFill="1" applyAlignment="1">
      <alignment horizontal="left" vertical="center" wrapText="1" readingOrder="1"/>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6" borderId="0" xfId="0" applyNumberFormat="1" applyFont="1" applyFill="1" applyAlignment="1" applyProtection="1">
      <alignment vertical="center" wrapText="1"/>
      <protection locked="0"/>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3" fontId="7" fillId="35" borderId="24" xfId="0" applyNumberFormat="1" applyFont="1" applyFill="1" applyBorder="1" applyAlignment="1">
      <alignment horizontal="left" vertical="center"/>
    </xf>
    <xf numFmtId="3" fontId="7" fillId="35" borderId="25" xfId="0" applyNumberFormat="1" applyFont="1" applyFill="1" applyBorder="1" applyAlignment="1">
      <alignment horizontal="left" vertical="center"/>
    </xf>
    <xf numFmtId="3" fontId="7" fillId="35" borderId="26" xfId="0" applyNumberFormat="1" applyFont="1" applyFill="1" applyBorder="1" applyAlignment="1">
      <alignment horizontal="left" vertical="center"/>
    </xf>
    <xf numFmtId="0" fontId="2" fillId="35" borderId="0" xfId="0" applyFont="1" applyFill="1" applyAlignment="1">
      <alignment horizontal="left"/>
    </xf>
    <xf numFmtId="0" fontId="2" fillId="35" borderId="0" xfId="0" applyFont="1" applyFill="1" applyAlignment="1">
      <alignment horizontal="left" vertical="center"/>
    </xf>
    <xf numFmtId="0" fontId="2" fillId="35" borderId="0" xfId="0" applyFont="1" applyFill="1" applyAlignment="1">
      <alignment horizontal="left" vertical="center" wrapText="1"/>
    </xf>
    <xf numFmtId="0" fontId="6" fillId="35" borderId="19" xfId="0" applyFont="1" applyFill="1" applyBorder="1" applyAlignment="1">
      <alignment horizontal="left" vertical="center" indent="4"/>
    </xf>
    <xf numFmtId="0" fontId="12" fillId="35" borderId="19" xfId="0" applyFont="1" applyFill="1" applyBorder="1" applyAlignment="1">
      <alignment horizontal="center" vertical="center" wrapText="1"/>
    </xf>
    <xf numFmtId="0" fontId="4" fillId="35" borderId="0" xfId="0" applyFont="1" applyFill="1" applyAlignment="1">
      <alignment horizontal="left" vertical="center"/>
    </xf>
    <xf numFmtId="0" fontId="2" fillId="35" borderId="10" xfId="0" applyFont="1" applyFill="1" applyBorder="1" applyAlignment="1">
      <alignment horizontal="left" vertical="center" wrapText="1"/>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xf>
    <xf numFmtId="0" fontId="2" fillId="35" borderId="0" xfId="0" applyFont="1" applyFill="1" applyAlignment="1">
      <alignment horizontal="left" vertical="center" wrapText="1"/>
    </xf>
    <xf numFmtId="0" fontId="2" fillId="35" borderId="10" xfId="0" applyFont="1" applyFill="1" applyBorder="1" applyAlignment="1">
      <alignment horizontal="center" vertical="center" wrapText="1"/>
    </xf>
    <xf numFmtId="0" fontId="2" fillId="35" borderId="0" xfId="0" applyFont="1" applyFill="1" applyAlignment="1">
      <alignment horizontal="left" vertical="center"/>
    </xf>
    <xf numFmtId="0" fontId="6" fillId="35" borderId="0" xfId="0" applyFont="1" applyFill="1" applyAlignment="1">
      <alignment horizontal="left" vertical="center"/>
    </xf>
    <xf numFmtId="3" fontId="6" fillId="35" borderId="10" xfId="0" applyNumberFormat="1" applyFont="1" applyFill="1" applyBorder="1" applyAlignment="1">
      <alignment horizontal="center" vertical="center" wrapText="1"/>
    </xf>
    <xf numFmtId="3" fontId="6" fillId="35" borderId="19" xfId="0" applyNumberFormat="1" applyFont="1" applyFill="1" applyBorder="1" applyAlignment="1">
      <alignment horizontal="center" vertical="center" wrapText="1"/>
    </xf>
    <xf numFmtId="169" fontId="2" fillId="35" borderId="10" xfId="0" applyNumberFormat="1" applyFont="1" applyFill="1" applyBorder="1" applyAlignment="1">
      <alignment horizontal="left" vertical="center"/>
    </xf>
    <xf numFmtId="169" fontId="2" fillId="35" borderId="10" xfId="0" applyNumberFormat="1" applyFont="1" applyFill="1" applyBorder="1" applyAlignment="1" applyProtection="1">
      <alignment horizontal="left" vertical="center"/>
      <protection locked="0"/>
    </xf>
    <xf numFmtId="0" fontId="6" fillId="35" borderId="19" xfId="0" applyFont="1" applyFill="1" applyBorder="1" applyAlignment="1">
      <alignment horizontal="left" vertical="center"/>
    </xf>
    <xf numFmtId="0" fontId="2" fillId="35" borderId="19" xfId="0" applyFont="1" applyFill="1" applyBorder="1" applyAlignment="1">
      <alignment horizontal="left" vertical="center"/>
    </xf>
    <xf numFmtId="0" fontId="7" fillId="35" borderId="14" xfId="0" applyFont="1" applyFill="1" applyBorder="1" applyAlignment="1">
      <alignment horizontal="left" vertical="center"/>
    </xf>
    <xf numFmtId="0" fontId="7" fillId="35" borderId="19" xfId="0" applyFont="1" applyFill="1" applyBorder="1" applyAlignment="1">
      <alignment horizontal="left"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49" fontId="5" fillId="33" borderId="27" xfId="0" applyNumberFormat="1" applyFont="1" applyFill="1" applyBorder="1" applyAlignment="1">
      <alignment horizontal="left" vertical="center" wrapText="1"/>
    </xf>
    <xf numFmtId="3" fontId="2" fillId="34" borderId="27" xfId="0" applyNumberFormat="1" applyFont="1" applyFill="1" applyBorder="1" applyAlignment="1" applyProtection="1">
      <alignment horizontal="left" vertical="center" wrapText="1"/>
      <protection locked="0"/>
    </xf>
    <xf numFmtId="3" fontId="5" fillId="34" borderId="27" xfId="0" applyNumberFormat="1" applyFont="1" applyFill="1" applyBorder="1" applyAlignment="1" applyProtection="1">
      <alignment horizontal="left" vertical="center" wrapText="1"/>
      <protection locked="0"/>
    </xf>
    <xf numFmtId="0" fontId="12" fillId="0" borderId="19" xfId="0" applyFont="1" applyBorder="1" applyAlignment="1">
      <alignment horizontal="center" vertical="center"/>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8" xfId="0" applyNumberFormat="1" applyFont="1" applyFill="1" applyBorder="1" applyAlignment="1">
      <alignment horizontal="left" vertical="center"/>
    </xf>
    <xf numFmtId="49" fontId="6" fillId="33" borderId="29" xfId="0" applyNumberFormat="1" applyFont="1" applyFill="1" applyBorder="1" applyAlignment="1">
      <alignment horizontal="left" vertical="center"/>
    </xf>
    <xf numFmtId="0" fontId="4" fillId="33" borderId="0" xfId="0" applyFont="1" applyFill="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7" fillId="33" borderId="14" xfId="0" applyFont="1" applyFill="1" applyBorder="1" applyAlignment="1" applyProtection="1">
      <alignment horizontal="left" vertical="center"/>
      <protection locked="0"/>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6" fillId="33" borderId="10" xfId="0" applyFont="1" applyFill="1" applyBorder="1" applyAlignment="1" applyProtection="1">
      <alignment horizontal="left" vertical="center" wrapText="1" indent="4"/>
      <protection locked="0"/>
    </xf>
    <xf numFmtId="0" fontId="2" fillId="33" borderId="0" xfId="0" applyFont="1" applyFill="1" applyAlignment="1" applyProtection="1">
      <alignment horizontal="center" vertical="center"/>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90" zoomScaleNormal="90"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4" width="73.421875" style="1" customWidth="1"/>
    <col min="5" max="16384" width="9.140625" style="1" customWidth="1"/>
  </cols>
  <sheetData>
    <row r="1" spans="1:3" s="4" customFormat="1" ht="29.25" customHeight="1">
      <c r="A1" s="136" t="s">
        <v>0</v>
      </c>
      <c r="B1" s="136"/>
      <c r="C1" s="136"/>
    </row>
    <row r="2" spans="1:3" s="4" customFormat="1" ht="29.25" customHeight="1">
      <c r="A2" s="136" t="s">
        <v>1</v>
      </c>
      <c r="B2" s="136"/>
      <c r="C2" s="136"/>
    </row>
    <row r="3" spans="1:3" s="4" customFormat="1" ht="29.25" customHeight="1">
      <c r="A3" s="136" t="s">
        <v>2</v>
      </c>
      <c r="B3" s="136"/>
      <c r="C3" s="136"/>
    </row>
    <row r="4" spans="1:3" s="4" customFormat="1" ht="17.25" customHeight="1">
      <c r="A4" s="3"/>
      <c r="B4" s="3"/>
      <c r="C4" s="3"/>
    </row>
    <row r="5" spans="1:3" s="4" customFormat="1" ht="17.25" customHeight="1">
      <c r="A5" s="139" t="s">
        <v>216</v>
      </c>
      <c r="B5" s="139"/>
      <c r="C5" s="139"/>
    </row>
    <row r="6" spans="1:3" s="4" customFormat="1" ht="27.75" customHeight="1">
      <c r="A6" s="134"/>
      <c r="B6" s="134"/>
      <c r="C6" s="134"/>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10"/>
    </row>
    <row r="16" spans="1:3" ht="27" customHeight="1">
      <c r="A16" s="5">
        <v>9</v>
      </c>
      <c r="B16" s="11" t="s">
        <v>12</v>
      </c>
      <c r="C16" s="101" t="s">
        <v>4</v>
      </c>
    </row>
    <row r="17" spans="1:3" ht="52.5" customHeight="1">
      <c r="A17" s="5">
        <v>10</v>
      </c>
      <c r="B17" s="11" t="s">
        <v>13</v>
      </c>
      <c r="C17" s="12">
        <f>'Finální rozpočet'!E92-'Finální rozpočet'!G92</f>
        <v>0</v>
      </c>
    </row>
    <row r="18" spans="1:3" ht="17.25" customHeight="1">
      <c r="A18" s="5">
        <v>11</v>
      </c>
      <c r="B18" s="11" t="s">
        <v>14</v>
      </c>
      <c r="C18" s="101" t="s">
        <v>4</v>
      </c>
    </row>
    <row r="19" spans="1:3" ht="17.25" customHeight="1">
      <c r="A19" s="5">
        <v>12</v>
      </c>
      <c r="B19" s="11" t="s">
        <v>15</v>
      </c>
      <c r="C19" s="102" t="s">
        <v>4</v>
      </c>
    </row>
    <row r="20" spans="1:3" ht="51.75" customHeight="1">
      <c r="A20" s="5">
        <v>13</v>
      </c>
      <c r="B20" s="1" t="s">
        <v>16</v>
      </c>
      <c r="C20" s="12">
        <f>'Finální finanční plán'!C64</f>
        <v>0</v>
      </c>
    </row>
    <row r="21" spans="1:3" ht="17.25" customHeight="1">
      <c r="A21" s="5">
        <v>14</v>
      </c>
      <c r="B21" s="13" t="s">
        <v>17</v>
      </c>
      <c r="C21" s="14" t="str">
        <f>'Finální finanční plán'!C65</f>
        <v>0%</v>
      </c>
    </row>
    <row r="22" spans="1:3" ht="75" customHeight="1">
      <c r="A22" s="15">
        <v>15</v>
      </c>
      <c r="B22" s="16" t="s">
        <v>203</v>
      </c>
      <c r="C22" s="17" t="str">
        <f>IF(C21&lt;C19,IF(C18="vyplní příjemce podpory kinematografie"," ",C18),IF((C18-(C20-(PRODUCT(C19,C17))))&lt;0,0,(C18-(C20-(PRODUCT(C19,C17))))))</f>
        <v> </v>
      </c>
    </row>
    <row r="23" spans="1:3" ht="26.25" customHeight="1">
      <c r="A23" s="18">
        <v>16</v>
      </c>
      <c r="B23" s="19" t="s">
        <v>18</v>
      </c>
      <c r="C23" s="20" t="str">
        <f>IF(C18="vyplní příjemce podpory kinematografie","0 Kč",C18-C22)</f>
        <v>0 Kč</v>
      </c>
    </row>
    <row r="24" spans="1:3" ht="9.75" customHeight="1">
      <c r="A24" s="21"/>
      <c r="B24" s="21"/>
      <c r="C24" s="22"/>
    </row>
    <row r="25" spans="1:3" ht="25.5" customHeight="1">
      <c r="A25" s="23">
        <v>17</v>
      </c>
      <c r="B25" s="24" t="s">
        <v>19</v>
      </c>
      <c r="C25" s="25" t="str">
        <f>IF(C16="vyplní příjemce podpory kinematografie"," ",C18/(0.7*C16))</f>
        <v> </v>
      </c>
    </row>
    <row r="26" spans="1:4" ht="41.25" customHeight="1">
      <c r="A26" s="5">
        <v>18</v>
      </c>
      <c r="B26" s="5" t="s">
        <v>20</v>
      </c>
      <c r="C26" s="26" t="str">
        <f>IF(C18="vyplní příjemce podpory kinematografie"," ",SUM(C18/C17))</f>
        <v> </v>
      </c>
      <c r="D26" s="27"/>
    </row>
    <row r="27" spans="1:3" ht="100.5" customHeight="1">
      <c r="A27" s="15">
        <v>19</v>
      </c>
      <c r="B27" s="15" t="s">
        <v>204</v>
      </c>
      <c r="C27" s="17">
        <f>IF(C26&lt;C25,C18,PRODUCT(C25,C17))</f>
        <v>0</v>
      </c>
    </row>
    <row r="28" spans="1:3" ht="27" customHeight="1">
      <c r="A28" s="18">
        <v>20</v>
      </c>
      <c r="B28" s="28" t="s">
        <v>21</v>
      </c>
      <c r="C28" s="20" t="str">
        <f>IF(C27=0,"0 Kč",C18-C27)</f>
        <v>0 Kč</v>
      </c>
    </row>
    <row r="29" ht="9" customHeight="1"/>
    <row r="30" spans="1:3" s="32" customFormat="1" ht="21.75" customHeight="1">
      <c r="A30" s="29">
        <v>21</v>
      </c>
      <c r="B30" s="30" t="s">
        <v>22</v>
      </c>
      <c r="C30" s="31">
        <f>C23+C28</f>
        <v>0</v>
      </c>
    </row>
    <row r="31" ht="17.25" customHeight="1">
      <c r="C31" s="33"/>
    </row>
    <row r="32" spans="1:3" ht="17.25" customHeight="1">
      <c r="A32" s="137" t="s">
        <v>23</v>
      </c>
      <c r="B32" s="137"/>
      <c r="C32" s="137"/>
    </row>
    <row r="33" spans="1:3" ht="17.25" customHeight="1">
      <c r="A33" s="138" t="s">
        <v>24</v>
      </c>
      <c r="B33" s="138"/>
      <c r="C33" s="138"/>
    </row>
    <row r="34" spans="1:3" ht="17.25" customHeight="1">
      <c r="A34" s="137" t="s">
        <v>25</v>
      </c>
      <c r="B34" s="137"/>
      <c r="C34" s="137"/>
    </row>
    <row r="35" spans="1:3" ht="17.25" customHeight="1">
      <c r="A35" s="137" t="s">
        <v>26</v>
      </c>
      <c r="B35" s="137"/>
      <c r="C35" s="137"/>
    </row>
    <row r="36" spans="1:3" ht="27" customHeight="1">
      <c r="A36" s="139" t="s">
        <v>217</v>
      </c>
      <c r="B36" s="139"/>
      <c r="C36" s="139"/>
    </row>
    <row r="37" ht="17.25" customHeight="1">
      <c r="A37" s="27"/>
    </row>
    <row r="38" spans="1:3" ht="17.25" customHeight="1">
      <c r="A38" s="137" t="s">
        <v>27</v>
      </c>
      <c r="B38" s="137"/>
      <c r="C38" s="137"/>
    </row>
    <row r="39" spans="1:3" ht="27" customHeight="1">
      <c r="A39" s="135" t="s">
        <v>205</v>
      </c>
      <c r="B39" s="135"/>
      <c r="C39" s="135"/>
    </row>
    <row r="40" spans="1:3" ht="27" customHeight="1">
      <c r="A40" s="140" t="s">
        <v>28</v>
      </c>
      <c r="B40" s="140"/>
      <c r="C40" s="140"/>
    </row>
    <row r="41" spans="1:3" ht="17.25" customHeight="1">
      <c r="A41" s="140" t="s">
        <v>29</v>
      </c>
      <c r="B41" s="140"/>
      <c r="C41" s="140"/>
    </row>
    <row r="42" spans="1:3" ht="37.5" customHeight="1">
      <c r="A42" s="34"/>
      <c r="B42" s="140" t="s">
        <v>30</v>
      </c>
      <c r="C42" s="140"/>
    </row>
    <row r="43" spans="1:3" ht="27" customHeight="1">
      <c r="A43" s="34"/>
      <c r="B43" s="140" t="s">
        <v>31</v>
      </c>
      <c r="C43" s="140"/>
    </row>
    <row r="44" spans="1:3" ht="12.75" customHeight="1">
      <c r="A44" s="141" t="s">
        <v>32</v>
      </c>
      <c r="B44" s="141"/>
      <c r="C44" s="141"/>
    </row>
    <row r="45" spans="1:3" ht="12.75" customHeight="1">
      <c r="A45" s="100"/>
      <c r="B45" s="100"/>
      <c r="C45" s="100"/>
    </row>
    <row r="46" spans="1:3" ht="42" customHeight="1">
      <c r="A46" s="140" t="s">
        <v>210</v>
      </c>
      <c r="B46" s="140"/>
      <c r="C46" s="140"/>
    </row>
    <row r="47" ht="17.25" customHeight="1"/>
    <row r="48" spans="1:3" ht="139.5" customHeight="1">
      <c r="A48" s="135" t="s">
        <v>33</v>
      </c>
      <c r="B48" s="135"/>
      <c r="C48" s="135"/>
    </row>
  </sheetData>
  <sheetProtection password="BA97" sheet="1"/>
  <protectedRanges>
    <protectedRange sqref="C7:C14 C16 C18:C19" name="Oblast1"/>
    <protectedRange sqref="A48" name="Oblast2"/>
  </protectedRanges>
  <mergeCells count="18">
    <mergeCell ref="B43:C43"/>
    <mergeCell ref="A44:C44"/>
    <mergeCell ref="A48:C48"/>
    <mergeCell ref="A35:C35"/>
    <mergeCell ref="A38:C38"/>
    <mergeCell ref="A39:C39"/>
    <mergeCell ref="A40:C40"/>
    <mergeCell ref="A41:C41"/>
    <mergeCell ref="B42:C42"/>
    <mergeCell ref="A46:C46"/>
    <mergeCell ref="A36:C36"/>
    <mergeCell ref="A1:C1"/>
    <mergeCell ref="A2:C2"/>
    <mergeCell ref="A3:C3"/>
    <mergeCell ref="A32:C32"/>
    <mergeCell ref="A33:C33"/>
    <mergeCell ref="A34:C34"/>
    <mergeCell ref="A5:C5"/>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92"/>
  <sheetViews>
    <sheetView zoomScale="90" zoomScaleNormal="90" zoomScalePageLayoutView="0" workbookViewId="0" topLeftCell="A1">
      <selection activeCell="A1" sqref="A1:F1"/>
    </sheetView>
  </sheetViews>
  <sheetFormatPr defaultColWidth="43.140625" defaultRowHeight="12.75"/>
  <cols>
    <col min="1" max="1" width="6.421875" style="106" customWidth="1"/>
    <col min="2" max="2" width="26.140625" style="106" customWidth="1"/>
    <col min="3" max="3" width="37.140625" style="105" customWidth="1"/>
    <col min="4" max="7" width="17.8515625" style="105" customWidth="1"/>
    <col min="8" max="8" width="19.7109375" style="105" customWidth="1"/>
    <col min="9" max="25" width="11.421875" style="105" customWidth="1"/>
    <col min="26" max="244" width="11.57421875" style="105" customWidth="1"/>
    <col min="245" max="245" width="9.28125" style="105" customWidth="1"/>
    <col min="246" max="16384" width="43.140625" style="105" customWidth="1"/>
  </cols>
  <sheetData>
    <row r="1" spans="1:6" s="103" customFormat="1" ht="27.75" customHeight="1">
      <c r="A1" s="150" t="s">
        <v>34</v>
      </c>
      <c r="B1" s="150"/>
      <c r="C1" s="150"/>
      <c r="D1" s="150"/>
      <c r="E1" s="150"/>
      <c r="F1" s="150"/>
    </row>
    <row r="2" spans="1:6" s="103" customFormat="1" ht="27.75" customHeight="1">
      <c r="A2" s="104"/>
      <c r="B2" s="104"/>
      <c r="C2" s="104"/>
      <c r="D2" s="104"/>
      <c r="E2" s="104"/>
      <c r="F2" s="104"/>
    </row>
    <row r="3" spans="1:4" ht="17.25" customHeight="1">
      <c r="A3" s="151" t="s">
        <v>6</v>
      </c>
      <c r="B3" s="151"/>
      <c r="C3" s="152" t="str">
        <f>IF('Úvodní list'!C9="vyplní příjemce podpory kinematografie"," ",'Úvodní list'!C9)</f>
        <v> </v>
      </c>
      <c r="D3" s="152"/>
    </row>
    <row r="4" spans="1:4" ht="17.25" customHeight="1">
      <c r="A4" s="153" t="s">
        <v>5</v>
      </c>
      <c r="B4" s="153"/>
      <c r="C4" s="152" t="str">
        <f>IF('Úvodní list'!C8="vyplní příjemce podpory kinematografie"," ",'Úvodní list'!C8)</f>
        <v> </v>
      </c>
      <c r="D4" s="152"/>
    </row>
    <row r="5" spans="1:4" ht="17.25" customHeight="1">
      <c r="A5" s="153" t="s">
        <v>3</v>
      </c>
      <c r="B5" s="153"/>
      <c r="C5" s="152" t="str">
        <f>IF('Úvodní list'!C7="vyplní příjemce podpory kinematografie"," ",'Úvodní list'!C7)</f>
        <v> </v>
      </c>
      <c r="D5" s="152"/>
    </row>
    <row r="6" ht="17.25" customHeight="1"/>
    <row r="7" spans="1:5" ht="17.25" customHeight="1">
      <c r="A7" s="153" t="s">
        <v>35</v>
      </c>
      <c r="B7" s="153"/>
      <c r="C7" s="153"/>
      <c r="D7" s="153"/>
      <c r="E7" s="153"/>
    </row>
    <row r="8" spans="1:5" ht="17.25" customHeight="1">
      <c r="A8" s="155" t="s">
        <v>36</v>
      </c>
      <c r="B8" s="155"/>
      <c r="C8" s="151" t="s">
        <v>37</v>
      </c>
      <c r="D8" s="151"/>
      <c r="E8" s="107"/>
    </row>
    <row r="9" spans="1:5" ht="17.25" customHeight="1">
      <c r="A9" s="155"/>
      <c r="B9" s="155"/>
      <c r="C9" s="151" t="s">
        <v>38</v>
      </c>
      <c r="D9" s="151"/>
      <c r="E9" s="107"/>
    </row>
    <row r="10" spans="1:5" ht="17.25" customHeight="1">
      <c r="A10" s="155"/>
      <c r="B10" s="155"/>
      <c r="C10" s="151" t="s">
        <v>39</v>
      </c>
      <c r="D10" s="151"/>
      <c r="E10" s="107"/>
    </row>
    <row r="11" spans="1:5" ht="27.75" customHeight="1">
      <c r="A11" s="155"/>
      <c r="B11" s="155"/>
      <c r="C11" s="151" t="s">
        <v>218</v>
      </c>
      <c r="D11" s="151"/>
      <c r="E11" s="107"/>
    </row>
    <row r="12" spans="1:7" ht="17.25" customHeight="1">
      <c r="A12" s="154" t="s">
        <v>40</v>
      </c>
      <c r="B12" s="154"/>
      <c r="C12" s="154"/>
      <c r="D12" s="154"/>
      <c r="E12" s="154"/>
      <c r="F12" s="154"/>
      <c r="G12" s="154"/>
    </row>
    <row r="13" ht="17.25" customHeight="1"/>
    <row r="14" spans="1:2" s="110" customFormat="1" ht="17.25" customHeight="1">
      <c r="A14" s="108" t="s">
        <v>41</v>
      </c>
      <c r="B14" s="109"/>
    </row>
    <row r="15" spans="1:8" s="110" customFormat="1" ht="17.25" customHeight="1">
      <c r="A15" s="109"/>
      <c r="B15" s="109"/>
      <c r="C15" s="146" t="s">
        <v>42</v>
      </c>
      <c r="D15" s="146"/>
      <c r="E15" s="146"/>
      <c r="F15" s="146"/>
      <c r="G15" s="146"/>
      <c r="H15" s="146"/>
    </row>
    <row r="16" spans="1:7" s="111" customFormat="1" ht="17.25" customHeight="1">
      <c r="A16" s="108" t="s">
        <v>43</v>
      </c>
      <c r="B16" s="109"/>
      <c r="C16" s="110"/>
      <c r="D16" s="110"/>
      <c r="E16" s="110"/>
      <c r="F16" s="110"/>
      <c r="G16" s="110"/>
    </row>
    <row r="17" spans="1:8" s="111" customFormat="1" ht="17.25" customHeight="1">
      <c r="A17" s="109"/>
      <c r="B17" s="109"/>
      <c r="C17" s="146" t="s">
        <v>44</v>
      </c>
      <c r="D17" s="146"/>
      <c r="E17" s="146"/>
      <c r="F17" s="146"/>
      <c r="G17" s="146"/>
      <c r="H17" s="146"/>
    </row>
    <row r="18" spans="1:2" s="110" customFormat="1" ht="17.25" customHeight="1">
      <c r="A18" s="108" t="s">
        <v>45</v>
      </c>
      <c r="B18" s="109"/>
    </row>
    <row r="19" spans="1:8" s="110" customFormat="1" ht="17.25" customHeight="1">
      <c r="A19" s="109"/>
      <c r="B19" s="109"/>
      <c r="C19" s="146" t="s">
        <v>46</v>
      </c>
      <c r="D19" s="146"/>
      <c r="E19" s="146"/>
      <c r="F19" s="146"/>
      <c r="G19" s="146"/>
      <c r="H19" s="146"/>
    </row>
    <row r="20" spans="1:8" s="110" customFormat="1" ht="27.75" customHeight="1">
      <c r="A20" s="109"/>
      <c r="B20" s="109"/>
      <c r="C20" s="147" t="s">
        <v>220</v>
      </c>
      <c r="D20" s="147"/>
      <c r="E20" s="147"/>
      <c r="F20" s="147"/>
      <c r="G20" s="147"/>
      <c r="H20" s="147"/>
    </row>
    <row r="21" spans="1:8" s="110" customFormat="1" ht="27.75" customHeight="1">
      <c r="A21" s="109"/>
      <c r="B21" s="109"/>
      <c r="C21" s="147" t="s">
        <v>47</v>
      </c>
      <c r="D21" s="147"/>
      <c r="E21" s="147"/>
      <c r="F21" s="147"/>
      <c r="G21" s="147"/>
      <c r="H21" s="147"/>
    </row>
    <row r="22" spans="1:8" s="110" customFormat="1" ht="17.25" customHeight="1">
      <c r="A22" s="109"/>
      <c r="B22" s="109"/>
      <c r="C22" s="146" t="s">
        <v>48</v>
      </c>
      <c r="D22" s="146"/>
      <c r="E22" s="146"/>
      <c r="F22" s="146"/>
      <c r="G22" s="146"/>
      <c r="H22" s="146"/>
    </row>
    <row r="23" spans="1:6" ht="17.25" customHeight="1">
      <c r="A23" s="112" t="s">
        <v>49</v>
      </c>
      <c r="C23" s="106"/>
      <c r="D23" s="106"/>
      <c r="E23" s="106"/>
      <c r="F23" s="106"/>
    </row>
    <row r="24" spans="3:8" ht="17.25" customHeight="1">
      <c r="C24" s="156" t="s">
        <v>214</v>
      </c>
      <c r="D24" s="156"/>
      <c r="E24" s="156"/>
      <c r="F24" s="156"/>
      <c r="G24" s="156"/>
      <c r="H24" s="156"/>
    </row>
    <row r="25" spans="1:7" ht="17.25" customHeight="1">
      <c r="A25" s="113" t="s">
        <v>213</v>
      </c>
      <c r="C25" s="106"/>
      <c r="D25" s="106"/>
      <c r="E25" s="106"/>
      <c r="F25" s="106"/>
      <c r="G25" s="106"/>
    </row>
    <row r="26" spans="3:8" ht="17.25" customHeight="1">
      <c r="C26" s="145" t="s">
        <v>215</v>
      </c>
      <c r="D26" s="145"/>
      <c r="E26" s="145"/>
      <c r="F26" s="145"/>
      <c r="G26" s="145"/>
      <c r="H26" s="145"/>
    </row>
    <row r="27" spans="5:6" ht="27.75" customHeight="1">
      <c r="E27" s="106"/>
      <c r="F27" s="106"/>
    </row>
    <row r="28" spans="1:8" ht="17.25" customHeight="1" thickBot="1">
      <c r="A28" s="148" t="s">
        <v>50</v>
      </c>
      <c r="B28" s="148"/>
      <c r="C28" s="148"/>
      <c r="D28" s="114" t="s">
        <v>51</v>
      </c>
      <c r="E28" s="114" t="s">
        <v>52</v>
      </c>
      <c r="F28" s="115" t="s">
        <v>53</v>
      </c>
      <c r="G28" s="115" t="s">
        <v>54</v>
      </c>
      <c r="H28" s="116" t="s">
        <v>211</v>
      </c>
    </row>
    <row r="29" spans="1:8" ht="17.25" customHeight="1" thickBot="1">
      <c r="A29" s="148"/>
      <c r="B29" s="148"/>
      <c r="C29" s="148"/>
      <c r="D29" s="149" t="s">
        <v>55</v>
      </c>
      <c r="E29" s="149" t="s">
        <v>56</v>
      </c>
      <c r="F29" s="149" t="s">
        <v>57</v>
      </c>
      <c r="G29" s="149" t="s">
        <v>58</v>
      </c>
      <c r="H29" s="158" t="s">
        <v>212</v>
      </c>
    </row>
    <row r="30" spans="1:8" ht="17.25" customHeight="1" thickBot="1">
      <c r="A30" s="148"/>
      <c r="B30" s="148"/>
      <c r="C30" s="148"/>
      <c r="D30" s="149"/>
      <c r="E30" s="149"/>
      <c r="F30" s="149"/>
      <c r="G30" s="149"/>
      <c r="H30" s="158"/>
    </row>
    <row r="31" spans="1:8" ht="17.25" customHeight="1" thickBot="1">
      <c r="A31" s="148"/>
      <c r="B31" s="148"/>
      <c r="C31" s="148"/>
      <c r="D31" s="149"/>
      <c r="E31" s="149"/>
      <c r="F31" s="149"/>
      <c r="G31" s="149"/>
      <c r="H31" s="158"/>
    </row>
    <row r="32" spans="1:8" ht="17.25" customHeight="1" thickBot="1">
      <c r="A32" s="148"/>
      <c r="B32" s="148"/>
      <c r="C32" s="148"/>
      <c r="D32" s="149"/>
      <c r="E32" s="149"/>
      <c r="F32" s="149"/>
      <c r="G32" s="149"/>
      <c r="H32" s="159"/>
    </row>
    <row r="33" spans="1:7" ht="9" customHeight="1">
      <c r="A33" s="157"/>
      <c r="B33" s="157"/>
      <c r="C33" s="157"/>
      <c r="D33" s="157"/>
      <c r="E33" s="157"/>
      <c r="F33" s="157"/>
      <c r="G33" s="157"/>
    </row>
    <row r="34" spans="1:8" ht="21.75" customHeight="1">
      <c r="A34" s="117">
        <v>1</v>
      </c>
      <c r="B34" s="142" t="s">
        <v>59</v>
      </c>
      <c r="C34" s="143"/>
      <c r="D34" s="143"/>
      <c r="E34" s="143"/>
      <c r="F34" s="143"/>
      <c r="G34" s="143"/>
      <c r="H34" s="144"/>
    </row>
    <row r="35" spans="1:8" ht="17.25" customHeight="1">
      <c r="A35" s="118">
        <v>101</v>
      </c>
      <c r="B35" s="160" t="s">
        <v>60</v>
      </c>
      <c r="C35" s="160"/>
      <c r="D35" s="119">
        <v>0</v>
      </c>
      <c r="E35" s="119">
        <v>0</v>
      </c>
      <c r="F35" s="120">
        <v>0</v>
      </c>
      <c r="G35" s="121">
        <f aca="true" t="shared" si="0" ref="G35:G47">(E35-D35)*F35</f>
        <v>0</v>
      </c>
      <c r="H35" s="121">
        <v>0</v>
      </c>
    </row>
    <row r="36" spans="1:8" ht="17.25" customHeight="1">
      <c r="A36" s="118">
        <v>102</v>
      </c>
      <c r="B36" s="160" t="s">
        <v>61</v>
      </c>
      <c r="C36" s="160"/>
      <c r="D36" s="119">
        <v>0</v>
      </c>
      <c r="E36" s="119">
        <v>0</v>
      </c>
      <c r="F36" s="120">
        <v>0</v>
      </c>
      <c r="G36" s="121">
        <f t="shared" si="0"/>
        <v>0</v>
      </c>
      <c r="H36" s="122">
        <v>0</v>
      </c>
    </row>
    <row r="37" spans="1:8" ht="17.25" customHeight="1">
      <c r="A37" s="118">
        <v>103</v>
      </c>
      <c r="B37" s="160" t="s">
        <v>62</v>
      </c>
      <c r="C37" s="160"/>
      <c r="D37" s="119">
        <v>0</v>
      </c>
      <c r="E37" s="119">
        <v>0</v>
      </c>
      <c r="F37" s="120">
        <v>0</v>
      </c>
      <c r="G37" s="121">
        <f t="shared" si="0"/>
        <v>0</v>
      </c>
      <c r="H37" s="122">
        <v>0</v>
      </c>
    </row>
    <row r="38" spans="1:8" ht="17.25" customHeight="1">
      <c r="A38" s="118">
        <v>104</v>
      </c>
      <c r="B38" s="160" t="s">
        <v>63</v>
      </c>
      <c r="C38" s="160"/>
      <c r="D38" s="119">
        <v>0</v>
      </c>
      <c r="E38" s="119">
        <v>0</v>
      </c>
      <c r="F38" s="120">
        <v>0</v>
      </c>
      <c r="G38" s="121">
        <f t="shared" si="0"/>
        <v>0</v>
      </c>
      <c r="H38" s="122">
        <v>0</v>
      </c>
    </row>
    <row r="39" spans="1:8" ht="17.25" customHeight="1">
      <c r="A39" s="118">
        <v>105</v>
      </c>
      <c r="B39" s="160" t="s">
        <v>64</v>
      </c>
      <c r="C39" s="160"/>
      <c r="D39" s="119">
        <v>0</v>
      </c>
      <c r="E39" s="119">
        <v>0</v>
      </c>
      <c r="F39" s="120">
        <v>0</v>
      </c>
      <c r="G39" s="121">
        <f t="shared" si="0"/>
        <v>0</v>
      </c>
      <c r="H39" s="122">
        <v>0</v>
      </c>
    </row>
    <row r="40" spans="1:8" ht="17.25" customHeight="1">
      <c r="A40" s="118">
        <v>106</v>
      </c>
      <c r="B40" s="160" t="s">
        <v>65</v>
      </c>
      <c r="C40" s="160"/>
      <c r="D40" s="119">
        <v>0</v>
      </c>
      <c r="E40" s="119">
        <v>0</v>
      </c>
      <c r="F40" s="120">
        <v>0</v>
      </c>
      <c r="G40" s="121">
        <f t="shared" si="0"/>
        <v>0</v>
      </c>
      <c r="H40" s="122">
        <v>0</v>
      </c>
    </row>
    <row r="41" spans="1:8" ht="17.25" customHeight="1">
      <c r="A41" s="118">
        <v>107</v>
      </c>
      <c r="B41" s="160" t="s">
        <v>66</v>
      </c>
      <c r="C41" s="160"/>
      <c r="D41" s="119">
        <v>0</v>
      </c>
      <c r="E41" s="119">
        <v>0</v>
      </c>
      <c r="F41" s="120">
        <v>0</v>
      </c>
      <c r="G41" s="121">
        <f t="shared" si="0"/>
        <v>0</v>
      </c>
      <c r="H41" s="122">
        <v>0</v>
      </c>
    </row>
    <row r="42" spans="1:8" ht="17.25" customHeight="1">
      <c r="A42" s="118">
        <v>108</v>
      </c>
      <c r="B42" s="160" t="s">
        <v>67</v>
      </c>
      <c r="C42" s="160"/>
      <c r="D42" s="119">
        <v>0</v>
      </c>
      <c r="E42" s="119">
        <v>0</v>
      </c>
      <c r="F42" s="120">
        <v>0</v>
      </c>
      <c r="G42" s="121">
        <f t="shared" si="0"/>
        <v>0</v>
      </c>
      <c r="H42" s="122">
        <v>0</v>
      </c>
    </row>
    <row r="43" spans="1:8" ht="17.25" customHeight="1">
      <c r="A43" s="118">
        <v>109</v>
      </c>
      <c r="B43" s="160" t="s">
        <v>68</v>
      </c>
      <c r="C43" s="160"/>
      <c r="D43" s="119">
        <v>0</v>
      </c>
      <c r="E43" s="119">
        <v>0</v>
      </c>
      <c r="F43" s="120">
        <v>0</v>
      </c>
      <c r="G43" s="121">
        <f t="shared" si="0"/>
        <v>0</v>
      </c>
      <c r="H43" s="122">
        <v>0</v>
      </c>
    </row>
    <row r="44" spans="1:8" ht="17.25" customHeight="1">
      <c r="A44" s="118">
        <v>110</v>
      </c>
      <c r="B44" s="160" t="s">
        <v>69</v>
      </c>
      <c r="C44" s="160"/>
      <c r="D44" s="119">
        <v>0</v>
      </c>
      <c r="E44" s="119">
        <v>0</v>
      </c>
      <c r="F44" s="120">
        <v>0</v>
      </c>
      <c r="G44" s="121">
        <f t="shared" si="0"/>
        <v>0</v>
      </c>
      <c r="H44" s="122">
        <v>0</v>
      </c>
    </row>
    <row r="45" spans="1:8" ht="17.25" customHeight="1">
      <c r="A45" s="118">
        <v>111</v>
      </c>
      <c r="B45" s="160" t="s">
        <v>70</v>
      </c>
      <c r="C45" s="160"/>
      <c r="D45" s="119">
        <v>0</v>
      </c>
      <c r="E45" s="119">
        <v>0</v>
      </c>
      <c r="F45" s="120">
        <v>0</v>
      </c>
      <c r="G45" s="121">
        <f t="shared" si="0"/>
        <v>0</v>
      </c>
      <c r="H45" s="122">
        <v>0</v>
      </c>
    </row>
    <row r="46" spans="1:8" ht="17.25" customHeight="1">
      <c r="A46" s="118">
        <v>112</v>
      </c>
      <c r="B46" s="160" t="s">
        <v>71</v>
      </c>
      <c r="C46" s="160"/>
      <c r="D46" s="119">
        <v>0</v>
      </c>
      <c r="E46" s="119">
        <v>0</v>
      </c>
      <c r="F46" s="120">
        <v>0</v>
      </c>
      <c r="G46" s="121">
        <f t="shared" si="0"/>
        <v>0</v>
      </c>
      <c r="H46" s="122">
        <v>0</v>
      </c>
    </row>
    <row r="47" spans="1:8" ht="17.25" customHeight="1">
      <c r="A47" s="118">
        <v>113</v>
      </c>
      <c r="B47" s="161" t="s">
        <v>72</v>
      </c>
      <c r="C47" s="161"/>
      <c r="D47" s="119">
        <v>0</v>
      </c>
      <c r="E47" s="119">
        <v>0</v>
      </c>
      <c r="F47" s="120">
        <v>0</v>
      </c>
      <c r="G47" s="121">
        <f t="shared" si="0"/>
        <v>0</v>
      </c>
      <c r="H47" s="122">
        <v>0</v>
      </c>
    </row>
    <row r="48" spans="1:8" ht="17.25" customHeight="1" thickBot="1">
      <c r="A48" s="123"/>
      <c r="B48" s="162" t="s">
        <v>73</v>
      </c>
      <c r="C48" s="162"/>
      <c r="D48" s="124">
        <f>SUM(D35:D47)</f>
        <v>0</v>
      </c>
      <c r="E48" s="124">
        <f>SUM(E35:E47)</f>
        <v>0</v>
      </c>
      <c r="F48" s="125"/>
      <c r="G48" s="124">
        <f>SUM(G35:G47)</f>
        <v>0</v>
      </c>
      <c r="H48" s="124">
        <f>SUM(H35:H47)</f>
        <v>0</v>
      </c>
    </row>
    <row r="49" spans="1:7" ht="9" customHeight="1">
      <c r="A49" s="157"/>
      <c r="B49" s="157"/>
      <c r="C49" s="157"/>
      <c r="D49" s="157"/>
      <c r="E49" s="157"/>
      <c r="F49" s="157"/>
      <c r="G49" s="157"/>
    </row>
    <row r="50" spans="1:8" ht="21.75" customHeight="1">
      <c r="A50" s="117">
        <v>2</v>
      </c>
      <c r="B50" s="142" t="s">
        <v>74</v>
      </c>
      <c r="C50" s="143"/>
      <c r="D50" s="143"/>
      <c r="E50" s="143"/>
      <c r="F50" s="143"/>
      <c r="G50" s="143"/>
      <c r="H50" s="144"/>
    </row>
    <row r="51" spans="1:8" ht="17.25" customHeight="1">
      <c r="A51" s="118">
        <v>201</v>
      </c>
      <c r="B51" s="160" t="s">
        <v>75</v>
      </c>
      <c r="C51" s="160"/>
      <c r="D51" s="119">
        <v>0</v>
      </c>
      <c r="E51" s="119">
        <v>0</v>
      </c>
      <c r="F51" s="120">
        <v>0</v>
      </c>
      <c r="G51" s="121">
        <f aca="true" t="shared" si="1" ref="G51:G82">(E51-D51)*F51</f>
        <v>0</v>
      </c>
      <c r="H51" s="121">
        <v>0</v>
      </c>
    </row>
    <row r="52" spans="1:8" ht="17.25" customHeight="1">
      <c r="A52" s="118">
        <v>202</v>
      </c>
      <c r="B52" s="160" t="s">
        <v>76</v>
      </c>
      <c r="C52" s="160"/>
      <c r="D52" s="119">
        <v>0</v>
      </c>
      <c r="E52" s="119">
        <v>0</v>
      </c>
      <c r="F52" s="120">
        <v>0</v>
      </c>
      <c r="G52" s="121">
        <f t="shared" si="1"/>
        <v>0</v>
      </c>
      <c r="H52" s="122">
        <v>0</v>
      </c>
    </row>
    <row r="53" spans="1:8" ht="17.25" customHeight="1">
      <c r="A53" s="118">
        <v>203</v>
      </c>
      <c r="B53" s="160" t="s">
        <v>77</v>
      </c>
      <c r="C53" s="160"/>
      <c r="D53" s="119">
        <v>0</v>
      </c>
      <c r="E53" s="119">
        <v>0</v>
      </c>
      <c r="F53" s="120">
        <v>0</v>
      </c>
      <c r="G53" s="121">
        <f t="shared" si="1"/>
        <v>0</v>
      </c>
      <c r="H53" s="122">
        <v>0</v>
      </c>
    </row>
    <row r="54" spans="1:8" ht="17.25" customHeight="1">
      <c r="A54" s="118">
        <v>204</v>
      </c>
      <c r="B54" s="160" t="s">
        <v>78</v>
      </c>
      <c r="C54" s="160"/>
      <c r="D54" s="119">
        <v>0</v>
      </c>
      <c r="E54" s="119">
        <v>0</v>
      </c>
      <c r="F54" s="120">
        <v>0</v>
      </c>
      <c r="G54" s="121">
        <f t="shared" si="1"/>
        <v>0</v>
      </c>
      <c r="H54" s="122">
        <v>0</v>
      </c>
    </row>
    <row r="55" spans="1:8" ht="17.25" customHeight="1">
      <c r="A55" s="118">
        <v>205</v>
      </c>
      <c r="B55" s="160" t="s">
        <v>79</v>
      </c>
      <c r="C55" s="160"/>
      <c r="D55" s="119">
        <v>0</v>
      </c>
      <c r="E55" s="119">
        <v>0</v>
      </c>
      <c r="F55" s="120">
        <v>0</v>
      </c>
      <c r="G55" s="121">
        <f t="shared" si="1"/>
        <v>0</v>
      </c>
      <c r="H55" s="122">
        <v>0</v>
      </c>
    </row>
    <row r="56" spans="1:8" ht="17.25" customHeight="1">
      <c r="A56" s="118">
        <v>206</v>
      </c>
      <c r="B56" s="160" t="s">
        <v>80</v>
      </c>
      <c r="C56" s="160"/>
      <c r="D56" s="119">
        <v>0</v>
      </c>
      <c r="E56" s="119">
        <v>0</v>
      </c>
      <c r="F56" s="120">
        <v>0</v>
      </c>
      <c r="G56" s="121">
        <f t="shared" si="1"/>
        <v>0</v>
      </c>
      <c r="H56" s="122">
        <v>0</v>
      </c>
    </row>
    <row r="57" spans="1:8" ht="17.25" customHeight="1">
      <c r="A57" s="118">
        <v>207</v>
      </c>
      <c r="B57" s="160" t="s">
        <v>81</v>
      </c>
      <c r="C57" s="160"/>
      <c r="D57" s="119">
        <v>0</v>
      </c>
      <c r="E57" s="119">
        <v>0</v>
      </c>
      <c r="F57" s="120">
        <v>0</v>
      </c>
      <c r="G57" s="121">
        <f t="shared" si="1"/>
        <v>0</v>
      </c>
      <c r="H57" s="122">
        <v>0</v>
      </c>
    </row>
    <row r="58" spans="1:8" ht="17.25" customHeight="1">
      <c r="A58" s="118">
        <v>208</v>
      </c>
      <c r="B58" s="160" t="s">
        <v>82</v>
      </c>
      <c r="C58" s="160"/>
      <c r="D58" s="119">
        <v>0</v>
      </c>
      <c r="E58" s="119">
        <v>0</v>
      </c>
      <c r="F58" s="120">
        <v>0</v>
      </c>
      <c r="G58" s="121">
        <f t="shared" si="1"/>
        <v>0</v>
      </c>
      <c r="H58" s="122">
        <v>0</v>
      </c>
    </row>
    <row r="59" spans="1:8" ht="17.25" customHeight="1">
      <c r="A59" s="118">
        <v>209</v>
      </c>
      <c r="B59" s="160" t="s">
        <v>83</v>
      </c>
      <c r="C59" s="160"/>
      <c r="D59" s="119">
        <v>0</v>
      </c>
      <c r="E59" s="119">
        <v>0</v>
      </c>
      <c r="F59" s="120">
        <v>0</v>
      </c>
      <c r="G59" s="121">
        <f t="shared" si="1"/>
        <v>0</v>
      </c>
      <c r="H59" s="122">
        <v>0</v>
      </c>
    </row>
    <row r="60" spans="1:8" ht="17.25" customHeight="1">
      <c r="A60" s="118">
        <v>210</v>
      </c>
      <c r="B60" s="160" t="s">
        <v>84</v>
      </c>
      <c r="C60" s="160"/>
      <c r="D60" s="119">
        <v>0</v>
      </c>
      <c r="E60" s="119">
        <v>0</v>
      </c>
      <c r="F60" s="120">
        <v>0</v>
      </c>
      <c r="G60" s="121">
        <f t="shared" si="1"/>
        <v>0</v>
      </c>
      <c r="H60" s="122">
        <v>0</v>
      </c>
    </row>
    <row r="61" spans="1:8" ht="17.25" customHeight="1">
      <c r="A61" s="118">
        <v>211</v>
      </c>
      <c r="B61" s="160" t="s">
        <v>85</v>
      </c>
      <c r="C61" s="160"/>
      <c r="D61" s="119">
        <v>0</v>
      </c>
      <c r="E61" s="119">
        <v>0</v>
      </c>
      <c r="F61" s="120">
        <v>0</v>
      </c>
      <c r="G61" s="121">
        <f t="shared" si="1"/>
        <v>0</v>
      </c>
      <c r="H61" s="122">
        <v>0</v>
      </c>
    </row>
    <row r="62" spans="1:8" ht="17.25" customHeight="1">
      <c r="A62" s="118">
        <v>212</v>
      </c>
      <c r="B62" s="160" t="s">
        <v>86</v>
      </c>
      <c r="C62" s="160"/>
      <c r="D62" s="119">
        <v>0</v>
      </c>
      <c r="E62" s="119">
        <v>0</v>
      </c>
      <c r="F62" s="120">
        <v>0</v>
      </c>
      <c r="G62" s="121">
        <f t="shared" si="1"/>
        <v>0</v>
      </c>
      <c r="H62" s="122">
        <v>0</v>
      </c>
    </row>
    <row r="63" spans="1:8" ht="17.25" customHeight="1">
      <c r="A63" s="118">
        <v>213</v>
      </c>
      <c r="B63" s="160" t="s">
        <v>87</v>
      </c>
      <c r="C63" s="160"/>
      <c r="D63" s="119">
        <v>0</v>
      </c>
      <c r="E63" s="119">
        <v>0</v>
      </c>
      <c r="F63" s="120">
        <v>0</v>
      </c>
      <c r="G63" s="121">
        <f t="shared" si="1"/>
        <v>0</v>
      </c>
      <c r="H63" s="122">
        <v>0</v>
      </c>
    </row>
    <row r="64" spans="1:8" ht="17.25" customHeight="1">
      <c r="A64" s="118">
        <v>214</v>
      </c>
      <c r="B64" s="160" t="s">
        <v>88</v>
      </c>
      <c r="C64" s="160"/>
      <c r="D64" s="119">
        <v>0</v>
      </c>
      <c r="E64" s="119">
        <v>0</v>
      </c>
      <c r="F64" s="120">
        <v>0</v>
      </c>
      <c r="G64" s="121">
        <f t="shared" si="1"/>
        <v>0</v>
      </c>
      <c r="H64" s="122">
        <v>0</v>
      </c>
    </row>
    <row r="65" spans="1:8" ht="17.25" customHeight="1">
      <c r="A65" s="118">
        <v>215</v>
      </c>
      <c r="B65" s="160" t="s">
        <v>89</v>
      </c>
      <c r="C65" s="160"/>
      <c r="D65" s="119">
        <v>0</v>
      </c>
      <c r="E65" s="119">
        <v>0</v>
      </c>
      <c r="F65" s="120">
        <v>0</v>
      </c>
      <c r="G65" s="121">
        <f t="shared" si="1"/>
        <v>0</v>
      </c>
      <c r="H65" s="122">
        <v>0</v>
      </c>
    </row>
    <row r="66" spans="1:8" ht="17.25" customHeight="1">
      <c r="A66" s="118">
        <v>216</v>
      </c>
      <c r="B66" s="160" t="s">
        <v>90</v>
      </c>
      <c r="C66" s="160"/>
      <c r="D66" s="119">
        <v>0</v>
      </c>
      <c r="E66" s="119">
        <v>0</v>
      </c>
      <c r="F66" s="120">
        <v>0</v>
      </c>
      <c r="G66" s="121">
        <f t="shared" si="1"/>
        <v>0</v>
      </c>
      <c r="H66" s="122">
        <v>0</v>
      </c>
    </row>
    <row r="67" spans="1:8" ht="17.25" customHeight="1">
      <c r="A67" s="118">
        <v>217</v>
      </c>
      <c r="B67" s="160" t="s">
        <v>91</v>
      </c>
      <c r="C67" s="160"/>
      <c r="D67" s="119">
        <v>0</v>
      </c>
      <c r="E67" s="119">
        <v>0</v>
      </c>
      <c r="F67" s="120">
        <v>0</v>
      </c>
      <c r="G67" s="121">
        <f t="shared" si="1"/>
        <v>0</v>
      </c>
      <c r="H67" s="122">
        <v>0</v>
      </c>
    </row>
    <row r="68" spans="1:8" ht="17.25" customHeight="1">
      <c r="A68" s="118">
        <v>218</v>
      </c>
      <c r="B68" s="160" t="s">
        <v>92</v>
      </c>
      <c r="C68" s="160"/>
      <c r="D68" s="119">
        <v>0</v>
      </c>
      <c r="E68" s="119">
        <v>0</v>
      </c>
      <c r="F68" s="120">
        <v>0</v>
      </c>
      <c r="G68" s="121">
        <f t="shared" si="1"/>
        <v>0</v>
      </c>
      <c r="H68" s="122">
        <v>0</v>
      </c>
    </row>
    <row r="69" spans="1:8" ht="17.25" customHeight="1">
      <c r="A69" s="118">
        <v>219</v>
      </c>
      <c r="B69" s="160" t="s">
        <v>93</v>
      </c>
      <c r="C69" s="160"/>
      <c r="D69" s="119">
        <v>0</v>
      </c>
      <c r="E69" s="119">
        <v>0</v>
      </c>
      <c r="F69" s="120">
        <v>0</v>
      </c>
      <c r="G69" s="121">
        <f t="shared" si="1"/>
        <v>0</v>
      </c>
      <c r="H69" s="122">
        <v>0</v>
      </c>
    </row>
    <row r="70" spans="1:8" ht="17.25" customHeight="1">
      <c r="A70" s="118">
        <v>220</v>
      </c>
      <c r="B70" s="160" t="s">
        <v>94</v>
      </c>
      <c r="C70" s="160"/>
      <c r="D70" s="119">
        <v>0</v>
      </c>
      <c r="E70" s="119">
        <v>0</v>
      </c>
      <c r="F70" s="120">
        <v>0</v>
      </c>
      <c r="G70" s="121">
        <f t="shared" si="1"/>
        <v>0</v>
      </c>
      <c r="H70" s="122">
        <v>0</v>
      </c>
    </row>
    <row r="71" spans="1:8" ht="17.25" customHeight="1">
      <c r="A71" s="118">
        <v>221</v>
      </c>
      <c r="B71" s="160" t="s">
        <v>95</v>
      </c>
      <c r="C71" s="160"/>
      <c r="D71" s="119">
        <v>0</v>
      </c>
      <c r="E71" s="119">
        <v>0</v>
      </c>
      <c r="F71" s="120">
        <v>0</v>
      </c>
      <c r="G71" s="121">
        <f t="shared" si="1"/>
        <v>0</v>
      </c>
      <c r="H71" s="122">
        <v>0</v>
      </c>
    </row>
    <row r="72" spans="1:8" ht="17.25" customHeight="1">
      <c r="A72" s="118">
        <v>222</v>
      </c>
      <c r="B72" s="160" t="s">
        <v>96</v>
      </c>
      <c r="C72" s="160"/>
      <c r="D72" s="119">
        <v>0</v>
      </c>
      <c r="E72" s="119">
        <v>0</v>
      </c>
      <c r="F72" s="120">
        <v>0</v>
      </c>
      <c r="G72" s="121">
        <f t="shared" si="1"/>
        <v>0</v>
      </c>
      <c r="H72" s="122">
        <v>0</v>
      </c>
    </row>
    <row r="73" spans="1:8" ht="17.25" customHeight="1">
      <c r="A73" s="118">
        <v>223</v>
      </c>
      <c r="B73" s="160" t="s">
        <v>97</v>
      </c>
      <c r="C73" s="160"/>
      <c r="D73" s="119">
        <v>0</v>
      </c>
      <c r="E73" s="119">
        <v>0</v>
      </c>
      <c r="F73" s="120">
        <v>0</v>
      </c>
      <c r="G73" s="121">
        <f t="shared" si="1"/>
        <v>0</v>
      </c>
      <c r="H73" s="122">
        <v>0</v>
      </c>
    </row>
    <row r="74" spans="1:8" ht="17.25" customHeight="1">
      <c r="A74" s="118">
        <v>224</v>
      </c>
      <c r="B74" s="160" t="s">
        <v>98</v>
      </c>
      <c r="C74" s="160"/>
      <c r="D74" s="119">
        <v>0</v>
      </c>
      <c r="E74" s="119">
        <v>0</v>
      </c>
      <c r="F74" s="120">
        <v>0</v>
      </c>
      <c r="G74" s="121">
        <f t="shared" si="1"/>
        <v>0</v>
      </c>
      <c r="H74" s="122">
        <v>0</v>
      </c>
    </row>
    <row r="75" spans="1:8" ht="17.25" customHeight="1">
      <c r="A75" s="118">
        <v>225</v>
      </c>
      <c r="B75" s="160" t="s">
        <v>99</v>
      </c>
      <c r="C75" s="160"/>
      <c r="D75" s="119">
        <v>0</v>
      </c>
      <c r="E75" s="119">
        <v>0</v>
      </c>
      <c r="F75" s="120">
        <v>0</v>
      </c>
      <c r="G75" s="121">
        <f t="shared" si="1"/>
        <v>0</v>
      </c>
      <c r="H75" s="122">
        <v>0</v>
      </c>
    </row>
    <row r="76" spans="1:8" ht="17.25" customHeight="1">
      <c r="A76" s="118">
        <v>226</v>
      </c>
      <c r="B76" s="160" t="s">
        <v>100</v>
      </c>
      <c r="C76" s="160"/>
      <c r="D76" s="119">
        <v>0</v>
      </c>
      <c r="E76" s="119">
        <v>0</v>
      </c>
      <c r="F76" s="120">
        <v>0</v>
      </c>
      <c r="G76" s="121">
        <f t="shared" si="1"/>
        <v>0</v>
      </c>
      <c r="H76" s="122">
        <v>0</v>
      </c>
    </row>
    <row r="77" spans="1:8" ht="17.25" customHeight="1">
      <c r="A77" s="118">
        <v>227</v>
      </c>
      <c r="B77" s="160" t="s">
        <v>101</v>
      </c>
      <c r="C77" s="160"/>
      <c r="D77" s="119">
        <v>0</v>
      </c>
      <c r="E77" s="119">
        <v>0</v>
      </c>
      <c r="F77" s="120">
        <v>0</v>
      </c>
      <c r="G77" s="121">
        <f t="shared" si="1"/>
        <v>0</v>
      </c>
      <c r="H77" s="122">
        <v>0</v>
      </c>
    </row>
    <row r="78" spans="1:8" ht="17.25" customHeight="1">
      <c r="A78" s="118">
        <v>228</v>
      </c>
      <c r="B78" s="160" t="s">
        <v>102</v>
      </c>
      <c r="C78" s="160"/>
      <c r="D78" s="119">
        <v>0</v>
      </c>
      <c r="E78" s="119">
        <v>0</v>
      </c>
      <c r="F78" s="120">
        <v>0</v>
      </c>
      <c r="G78" s="121">
        <f t="shared" si="1"/>
        <v>0</v>
      </c>
      <c r="H78" s="122">
        <v>0</v>
      </c>
    </row>
    <row r="79" spans="1:8" ht="17.25" customHeight="1">
      <c r="A79" s="118">
        <v>229</v>
      </c>
      <c r="B79" s="160" t="s">
        <v>103</v>
      </c>
      <c r="C79" s="160"/>
      <c r="D79" s="119">
        <v>0</v>
      </c>
      <c r="E79" s="119">
        <v>0</v>
      </c>
      <c r="F79" s="120">
        <v>0</v>
      </c>
      <c r="G79" s="121">
        <f t="shared" si="1"/>
        <v>0</v>
      </c>
      <c r="H79" s="122">
        <v>0</v>
      </c>
    </row>
    <row r="80" spans="1:8" ht="17.25" customHeight="1">
      <c r="A80" s="118">
        <v>230</v>
      </c>
      <c r="B80" s="160" t="s">
        <v>104</v>
      </c>
      <c r="C80" s="160"/>
      <c r="D80" s="119">
        <v>0</v>
      </c>
      <c r="E80" s="119">
        <v>0</v>
      </c>
      <c r="F80" s="120">
        <v>0</v>
      </c>
      <c r="G80" s="121">
        <f t="shared" si="1"/>
        <v>0</v>
      </c>
      <c r="H80" s="122">
        <v>0</v>
      </c>
    </row>
    <row r="81" spans="1:8" ht="17.25" customHeight="1">
      <c r="A81" s="118">
        <v>231</v>
      </c>
      <c r="B81" s="160" t="s">
        <v>105</v>
      </c>
      <c r="C81" s="160"/>
      <c r="D81" s="119">
        <v>0</v>
      </c>
      <c r="E81" s="119">
        <v>0</v>
      </c>
      <c r="F81" s="120">
        <v>0</v>
      </c>
      <c r="G81" s="121">
        <f t="shared" si="1"/>
        <v>0</v>
      </c>
      <c r="H81" s="122">
        <v>0</v>
      </c>
    </row>
    <row r="82" spans="1:8" ht="17.25" customHeight="1">
      <c r="A82" s="118">
        <v>232</v>
      </c>
      <c r="B82" s="161" t="s">
        <v>72</v>
      </c>
      <c r="C82" s="161"/>
      <c r="D82" s="119">
        <v>0</v>
      </c>
      <c r="E82" s="119">
        <v>0</v>
      </c>
      <c r="F82" s="120">
        <v>0</v>
      </c>
      <c r="G82" s="121">
        <f t="shared" si="1"/>
        <v>0</v>
      </c>
      <c r="H82" s="122">
        <v>0</v>
      </c>
    </row>
    <row r="83" spans="1:8" ht="17.25" customHeight="1" thickBot="1">
      <c r="A83" s="126"/>
      <c r="B83" s="162" t="s">
        <v>73</v>
      </c>
      <c r="C83" s="162"/>
      <c r="D83" s="124">
        <f>SUM(D51:D82)</f>
        <v>0</v>
      </c>
      <c r="E83" s="124">
        <f>SUM(E51:E82)</f>
        <v>0</v>
      </c>
      <c r="F83" s="125"/>
      <c r="G83" s="124">
        <f>SUM(G51:G82)</f>
        <v>0</v>
      </c>
      <c r="H83" s="124">
        <f>SUM(H51:H82)</f>
        <v>0</v>
      </c>
    </row>
    <row r="84" spans="1:7" ht="9" customHeight="1">
      <c r="A84" s="157"/>
      <c r="B84" s="157"/>
      <c r="C84" s="157"/>
      <c r="D84" s="157"/>
      <c r="E84" s="157"/>
      <c r="F84" s="157"/>
      <c r="G84" s="157"/>
    </row>
    <row r="85" spans="1:8" ht="21.75" customHeight="1" thickBot="1">
      <c r="A85" s="165" t="s">
        <v>106</v>
      </c>
      <c r="B85" s="165"/>
      <c r="C85" s="165"/>
      <c r="D85" s="127">
        <f>D83+D48</f>
        <v>0</v>
      </c>
      <c r="E85" s="127">
        <f>E83+E48</f>
        <v>0</v>
      </c>
      <c r="F85" s="127"/>
      <c r="G85" s="127">
        <f>G83+G48</f>
        <v>0</v>
      </c>
      <c r="H85" s="127">
        <f>H83+H48</f>
        <v>0</v>
      </c>
    </row>
    <row r="86" spans="1:7" ht="9" customHeight="1">
      <c r="A86" s="157"/>
      <c r="B86" s="157"/>
      <c r="C86" s="157"/>
      <c r="D86" s="157"/>
      <c r="E86" s="157"/>
      <c r="F86" s="157"/>
      <c r="G86" s="157"/>
    </row>
    <row r="87" spans="1:8" ht="17.25" customHeight="1" thickBot="1">
      <c r="A87" s="163" t="s">
        <v>107</v>
      </c>
      <c r="B87" s="163"/>
      <c r="C87" s="163"/>
      <c r="D87" s="128">
        <f>D85-D51</f>
        <v>0</v>
      </c>
      <c r="E87" s="128">
        <f>E85-E51</f>
        <v>0</v>
      </c>
      <c r="F87" s="128"/>
      <c r="G87" s="128">
        <f>G85-G51</f>
        <v>0</v>
      </c>
      <c r="H87" s="128">
        <f>H85-H51</f>
        <v>0</v>
      </c>
    </row>
    <row r="88" spans="1:7" ht="9" customHeight="1">
      <c r="A88" s="157"/>
      <c r="B88" s="157"/>
      <c r="C88" s="157"/>
      <c r="D88" s="157"/>
      <c r="E88" s="157"/>
      <c r="F88" s="157"/>
      <c r="G88" s="157"/>
    </row>
    <row r="89" spans="1:8" ht="17.25" customHeight="1">
      <c r="A89" s="118">
        <v>301</v>
      </c>
      <c r="B89" s="153" t="s">
        <v>208</v>
      </c>
      <c r="C89" s="153"/>
      <c r="D89" s="119">
        <v>0</v>
      </c>
      <c r="E89" s="119">
        <v>0</v>
      </c>
      <c r="F89" s="120">
        <v>0</v>
      </c>
      <c r="G89" s="121">
        <f>(E89-D89)*F89</f>
        <v>0</v>
      </c>
      <c r="H89" s="121">
        <f>(F89-E89)*G89</f>
        <v>0</v>
      </c>
    </row>
    <row r="90" spans="1:8" ht="17.25" customHeight="1" thickBot="1">
      <c r="A90" s="129">
        <v>302</v>
      </c>
      <c r="B90" s="163" t="s">
        <v>207</v>
      </c>
      <c r="C90" s="163"/>
      <c r="D90" s="130">
        <v>0</v>
      </c>
      <c r="E90" s="130">
        <v>0</v>
      </c>
      <c r="F90" s="131">
        <v>0</v>
      </c>
      <c r="G90" s="128">
        <f>(E90-D90)*F90</f>
        <v>0</v>
      </c>
      <c r="H90" s="128">
        <f>(F90-E90)*G90</f>
        <v>0</v>
      </c>
    </row>
    <row r="91" spans="1:7" ht="9" customHeight="1" thickBot="1">
      <c r="A91" s="157"/>
      <c r="B91" s="157"/>
      <c r="C91" s="157"/>
      <c r="D91" s="157"/>
      <c r="E91" s="157"/>
      <c r="F91" s="157"/>
      <c r="G91" s="157"/>
    </row>
    <row r="92" spans="1:8" ht="21.75" customHeight="1" thickBot="1">
      <c r="A92" s="164" t="s">
        <v>73</v>
      </c>
      <c r="B92" s="164"/>
      <c r="C92" s="164"/>
      <c r="D92" s="132">
        <f>SUM(D85+D89+D90)</f>
        <v>0</v>
      </c>
      <c r="E92" s="132">
        <f>SUM(E85+E89+E90)</f>
        <v>0</v>
      </c>
      <c r="F92" s="132"/>
      <c r="G92" s="132">
        <f>SUM(G85+G89+G90)</f>
        <v>0</v>
      </c>
      <c r="H92" s="133">
        <f>SUM(H85+H89+H90)</f>
        <v>0</v>
      </c>
    </row>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2.75" customHeight="1"/>
  </sheetData>
  <sheetProtection password="BA97" sheet="1"/>
  <protectedRanges>
    <protectedRange sqref="D35:F47 D51:F82 D89:F90" name="Oblast2"/>
    <protectedRange sqref="C3:D5 E8:E11" name="Oblast1"/>
    <protectedRange sqref="H35:H48 H51:H82 H89:H90" name="Oblast3"/>
  </protectedRanges>
  <mergeCells count="88">
    <mergeCell ref="B89:C89"/>
    <mergeCell ref="B90:C90"/>
    <mergeCell ref="A91:G91"/>
    <mergeCell ref="A92:C92"/>
    <mergeCell ref="B83:C83"/>
    <mergeCell ref="A84:G84"/>
    <mergeCell ref="A85:C85"/>
    <mergeCell ref="A86:G86"/>
    <mergeCell ref="A87:C87"/>
    <mergeCell ref="A88:G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A49:G49"/>
    <mergeCell ref="B50:H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E29:E32"/>
    <mergeCell ref="F29:F32"/>
    <mergeCell ref="G29:G32"/>
    <mergeCell ref="C24:H24"/>
    <mergeCell ref="A33:G33"/>
    <mergeCell ref="H29:H32"/>
    <mergeCell ref="A7:E7"/>
    <mergeCell ref="C8:D8"/>
    <mergeCell ref="C9:D9"/>
    <mergeCell ref="C10:D10"/>
    <mergeCell ref="A12:G12"/>
    <mergeCell ref="A8:B11"/>
    <mergeCell ref="C11:D11"/>
    <mergeCell ref="A1:F1"/>
    <mergeCell ref="A3:B3"/>
    <mergeCell ref="C3:D3"/>
    <mergeCell ref="A4:B4"/>
    <mergeCell ref="C4:D4"/>
    <mergeCell ref="A5:B5"/>
    <mergeCell ref="C5:D5"/>
    <mergeCell ref="B34:H34"/>
    <mergeCell ref="C26:H26"/>
    <mergeCell ref="C15:H15"/>
    <mergeCell ref="C17:H17"/>
    <mergeCell ref="C19:H19"/>
    <mergeCell ref="C20:H20"/>
    <mergeCell ref="C21:H21"/>
    <mergeCell ref="C22:H22"/>
    <mergeCell ref="A28:C32"/>
    <mergeCell ref="D29:D32"/>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82"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90" zoomScaleNormal="90" zoomScalePageLayoutView="0" workbookViewId="0" topLeftCell="A1">
      <selection activeCell="A1" sqref="A1:E1"/>
    </sheetView>
  </sheetViews>
  <sheetFormatPr defaultColWidth="9.140625" defaultRowHeight="12.75"/>
  <cols>
    <col min="1" max="1" width="7.7109375" style="36" customWidth="1"/>
    <col min="2" max="2" width="77.140625" style="36" customWidth="1"/>
    <col min="3" max="4" width="17.7109375" style="36" customWidth="1"/>
    <col min="5" max="5" width="53.28125" style="36" customWidth="1"/>
    <col min="6" max="16384" width="9.140625" style="36" customWidth="1"/>
  </cols>
  <sheetData>
    <row r="1" spans="1:6" ht="30" customHeight="1">
      <c r="A1" s="166" t="s">
        <v>108</v>
      </c>
      <c r="B1" s="166"/>
      <c r="C1" s="166"/>
      <c r="D1" s="166"/>
      <c r="E1" s="166"/>
      <c r="F1" s="37"/>
    </row>
    <row r="2" spans="1:6" ht="17.25" customHeight="1">
      <c r="A2" s="37"/>
      <c r="B2" s="37"/>
      <c r="C2" s="37"/>
      <c r="D2" s="37"/>
      <c r="E2" s="37"/>
      <c r="F2" s="37"/>
    </row>
    <row r="3" spans="1:5" ht="27.75" customHeight="1">
      <c r="A3" s="167" t="s">
        <v>109</v>
      </c>
      <c r="B3" s="167"/>
      <c r="C3" s="167"/>
      <c r="D3" s="38"/>
      <c r="E3" s="38"/>
    </row>
    <row r="4" spans="1:6" ht="38.25" customHeight="1">
      <c r="A4" s="168" t="s">
        <v>209</v>
      </c>
      <c r="B4" s="168"/>
      <c r="C4" s="168"/>
      <c r="D4" s="38"/>
      <c r="E4" s="169"/>
      <c r="F4" s="169"/>
    </row>
    <row r="5" spans="1:6" ht="31.5" customHeight="1">
      <c r="A5" s="168" t="s">
        <v>110</v>
      </c>
      <c r="B5" s="168"/>
      <c r="C5" s="168"/>
      <c r="D5" s="38"/>
      <c r="E5" s="39"/>
      <c r="F5" s="39"/>
    </row>
    <row r="6" spans="1:6" ht="17.25" customHeight="1">
      <c r="A6" s="40"/>
      <c r="B6" s="40"/>
      <c r="C6" s="39"/>
      <c r="D6" s="38"/>
      <c r="E6" s="39"/>
      <c r="F6" s="39"/>
    </row>
    <row r="7" spans="1:6" s="41" customFormat="1" ht="17.25" customHeight="1">
      <c r="A7" s="170" t="s">
        <v>6</v>
      </c>
      <c r="B7" s="170"/>
      <c r="C7" s="171" t="str">
        <f>IF('Úvodní list'!C9="vyplní příjemce podpory kinematografie"," ",'Úvodní list'!C9)</f>
        <v> </v>
      </c>
      <c r="D7" s="171"/>
      <c r="E7" s="171"/>
      <c r="F7" s="39"/>
    </row>
    <row r="8" spans="1:5" s="41" customFormat="1" ht="17.25" customHeight="1">
      <c r="A8" s="170" t="s">
        <v>5</v>
      </c>
      <c r="B8" s="170"/>
      <c r="C8" s="171" t="str">
        <f>IF('Úvodní list'!C8="vyplní příjemce podpory kinematografie"," ",'Úvodní list'!C8)</f>
        <v> </v>
      </c>
      <c r="D8" s="171"/>
      <c r="E8" s="171"/>
    </row>
    <row r="9" spans="1:5" s="41" customFormat="1" ht="17.25" customHeight="1">
      <c r="A9" s="170" t="s">
        <v>3</v>
      </c>
      <c r="B9" s="170"/>
      <c r="C9" s="172" t="str">
        <f>IF('Úvodní list'!C7="vyplní příjemce podpory kinematografie"," ",'Úvodní list'!C7)</f>
        <v> </v>
      </c>
      <c r="D9" s="172"/>
      <c r="E9" s="172"/>
    </row>
    <row r="10" spans="1:5" ht="27.75" customHeight="1">
      <c r="A10" s="42"/>
      <c r="B10" s="38"/>
      <c r="C10" s="38"/>
      <c r="D10" s="38"/>
      <c r="E10" s="38"/>
    </row>
    <row r="11" spans="1:5" ht="56.25" customHeight="1">
      <c r="A11" s="173" t="s">
        <v>111</v>
      </c>
      <c r="B11" s="173"/>
      <c r="C11" s="43" t="s">
        <v>112</v>
      </c>
      <c r="D11" s="44" t="s">
        <v>113</v>
      </c>
      <c r="E11" s="45" t="s">
        <v>114</v>
      </c>
    </row>
    <row r="12" spans="1:5" ht="9" customHeight="1">
      <c r="A12" s="46"/>
      <c r="B12" s="47"/>
      <c r="C12" s="47"/>
      <c r="D12" s="48"/>
      <c r="E12" s="49"/>
    </row>
    <row r="13" spans="1:5" ht="21.75" customHeight="1">
      <c r="A13" s="50" t="s">
        <v>115</v>
      </c>
      <c r="B13" s="174" t="s">
        <v>116</v>
      </c>
      <c r="C13" s="174"/>
      <c r="D13" s="174"/>
      <c r="E13" s="174"/>
    </row>
    <row r="14" spans="1:5" ht="17.25" customHeight="1">
      <c r="A14" s="51" t="s">
        <v>117</v>
      </c>
      <c r="B14" s="52" t="s">
        <v>118</v>
      </c>
      <c r="C14" s="53">
        <v>0</v>
      </c>
      <c r="D14" s="54" t="str">
        <f aca="true" t="shared" si="0" ref="D14:D19">IF(C$63=0,"0%",C14/C$63)</f>
        <v>0%</v>
      </c>
      <c r="E14" s="55"/>
    </row>
    <row r="15" spans="1:5" ht="17.25" customHeight="1">
      <c r="A15" s="51" t="s">
        <v>119</v>
      </c>
      <c r="B15" s="52" t="s">
        <v>120</v>
      </c>
      <c r="C15" s="53">
        <v>0</v>
      </c>
      <c r="D15" s="54" t="str">
        <f t="shared" si="0"/>
        <v>0%</v>
      </c>
      <c r="E15" s="56"/>
    </row>
    <row r="16" spans="1:5" ht="17.25" customHeight="1">
      <c r="A16" s="51" t="s">
        <v>121</v>
      </c>
      <c r="B16" s="52" t="s">
        <v>122</v>
      </c>
      <c r="C16" s="53">
        <v>0</v>
      </c>
      <c r="D16" s="54" t="str">
        <f t="shared" si="0"/>
        <v>0%</v>
      </c>
      <c r="E16" s="56"/>
    </row>
    <row r="17" spans="1:5" ht="17.25" customHeight="1">
      <c r="A17" s="51" t="s">
        <v>123</v>
      </c>
      <c r="B17" s="52" t="s">
        <v>206</v>
      </c>
      <c r="C17" s="53">
        <v>0</v>
      </c>
      <c r="D17" s="54" t="str">
        <f t="shared" si="0"/>
        <v>0%</v>
      </c>
      <c r="E17" s="56"/>
    </row>
    <row r="18" spans="1:5" ht="17.25" customHeight="1">
      <c r="A18" s="51"/>
      <c r="B18" s="52" t="s">
        <v>124</v>
      </c>
      <c r="C18" s="53">
        <v>0</v>
      </c>
      <c r="D18" s="54" t="str">
        <f t="shared" si="0"/>
        <v>0%</v>
      </c>
      <c r="E18" s="56"/>
    </row>
    <row r="19" spans="1:5" ht="17.25" customHeight="1">
      <c r="A19" s="57"/>
      <c r="B19" s="58" t="s">
        <v>73</v>
      </c>
      <c r="C19" s="59">
        <f>SUM(C14:C18)</f>
        <v>0</v>
      </c>
      <c r="D19" s="60" t="str">
        <f t="shared" si="0"/>
        <v>0%</v>
      </c>
      <c r="E19" s="61"/>
    </row>
    <row r="20" spans="1:5" ht="9" customHeight="1">
      <c r="A20" s="62"/>
      <c r="B20" s="42"/>
      <c r="C20" s="63"/>
      <c r="D20" s="64"/>
      <c r="E20" s="65"/>
    </row>
    <row r="21" spans="1:5" s="66" customFormat="1" ht="21.75" customHeight="1">
      <c r="A21" s="50" t="s">
        <v>125</v>
      </c>
      <c r="B21" s="174" t="s">
        <v>126</v>
      </c>
      <c r="C21" s="174"/>
      <c r="D21" s="174"/>
      <c r="E21" s="174"/>
    </row>
    <row r="22" spans="1:5" ht="17.25" customHeight="1">
      <c r="A22" s="51" t="s">
        <v>127</v>
      </c>
      <c r="B22" s="52" t="s">
        <v>128</v>
      </c>
      <c r="C22" s="53">
        <v>0</v>
      </c>
      <c r="D22" s="54" t="str">
        <f>IF(C$63=0,"0%",C22/C$63)</f>
        <v>0%</v>
      </c>
      <c r="E22" s="56"/>
    </row>
    <row r="23" spans="1:5" ht="17.25" customHeight="1">
      <c r="A23" s="51" t="s">
        <v>129</v>
      </c>
      <c r="B23" s="52" t="s">
        <v>130</v>
      </c>
      <c r="C23" s="53">
        <v>0</v>
      </c>
      <c r="D23" s="54" t="str">
        <f>IF(C$63=0,"0%",C23/C$63)</f>
        <v>0%</v>
      </c>
      <c r="E23" s="56"/>
    </row>
    <row r="24" spans="1:5" ht="17.25" customHeight="1">
      <c r="A24" s="51" t="s">
        <v>131</v>
      </c>
      <c r="B24" s="52" t="s">
        <v>124</v>
      </c>
      <c r="C24" s="53">
        <v>0</v>
      </c>
      <c r="D24" s="54" t="str">
        <f>IF(C$63=0,"0%",C24/C$63)</f>
        <v>0%</v>
      </c>
      <c r="E24" s="56"/>
    </row>
    <row r="25" spans="1:5" ht="17.25" customHeight="1">
      <c r="A25" s="57"/>
      <c r="B25" s="58" t="s">
        <v>73</v>
      </c>
      <c r="C25" s="59">
        <f>SUM(C22:C24)</f>
        <v>0</v>
      </c>
      <c r="D25" s="60" t="str">
        <f>IF(C$63=0,"0%",C25/C$63)</f>
        <v>0%</v>
      </c>
      <c r="E25" s="61"/>
    </row>
    <row r="26" spans="1:5" ht="9" customHeight="1">
      <c r="A26" s="62"/>
      <c r="B26" s="42"/>
      <c r="C26" s="63"/>
      <c r="D26" s="64"/>
      <c r="E26" s="65"/>
    </row>
    <row r="27" spans="1:5" ht="21.75" customHeight="1">
      <c r="A27" s="50" t="s">
        <v>132</v>
      </c>
      <c r="B27" s="174" t="s">
        <v>133</v>
      </c>
      <c r="C27" s="174"/>
      <c r="D27" s="174"/>
      <c r="E27" s="174"/>
    </row>
    <row r="28" spans="1:5" ht="17.25" customHeight="1">
      <c r="A28" s="51" t="s">
        <v>134</v>
      </c>
      <c r="B28" s="52" t="s">
        <v>135</v>
      </c>
      <c r="C28" s="53">
        <v>0</v>
      </c>
      <c r="D28" s="54" t="str">
        <f>IF(C$63=0,"0%",C28/C$63)</f>
        <v>0%</v>
      </c>
      <c r="E28" s="56"/>
    </row>
    <row r="29" spans="1:5" ht="17.25" customHeight="1">
      <c r="A29" s="51" t="s">
        <v>136</v>
      </c>
      <c r="B29" s="52" t="s">
        <v>137</v>
      </c>
      <c r="C29" s="53">
        <v>0</v>
      </c>
      <c r="D29" s="54" t="str">
        <f>IF(C$63=0,"0%",C29/C$63)</f>
        <v>0%</v>
      </c>
      <c r="E29" s="56"/>
    </row>
    <row r="30" spans="1:5" ht="17.25" customHeight="1">
      <c r="A30" s="51" t="s">
        <v>138</v>
      </c>
      <c r="B30" s="52" t="s">
        <v>139</v>
      </c>
      <c r="C30" s="53">
        <v>0</v>
      </c>
      <c r="D30" s="54" t="str">
        <f>IF(C$63=0,"0%",C30/C$63)</f>
        <v>0%</v>
      </c>
      <c r="E30" s="56"/>
    </row>
    <row r="31" spans="1:5" ht="17.25" customHeight="1">
      <c r="A31" s="51" t="s">
        <v>140</v>
      </c>
      <c r="B31" s="67" t="s">
        <v>141</v>
      </c>
      <c r="C31" s="53">
        <v>0</v>
      </c>
      <c r="D31" s="54" t="str">
        <f>IF(C$63=0,"0%",C31/C$63)</f>
        <v>0%</v>
      </c>
      <c r="E31" s="56"/>
    </row>
    <row r="32" spans="1:5" ht="17.25" customHeight="1">
      <c r="A32" s="57"/>
      <c r="B32" s="58" t="s">
        <v>73</v>
      </c>
      <c r="C32" s="59">
        <f>SUM(C28:C31)</f>
        <v>0</v>
      </c>
      <c r="D32" s="60" t="str">
        <f>IF(C$63=0,"0%",C32/C$63)</f>
        <v>0%</v>
      </c>
      <c r="E32" s="61"/>
    </row>
    <row r="33" spans="1:5" ht="9" customHeight="1">
      <c r="A33" s="62"/>
      <c r="B33" s="42"/>
      <c r="C33" s="63"/>
      <c r="D33" s="64"/>
      <c r="E33" s="65"/>
    </row>
    <row r="34" spans="1:5" ht="21.75" customHeight="1">
      <c r="A34" s="50" t="s">
        <v>142</v>
      </c>
      <c r="B34" s="174" t="s">
        <v>143</v>
      </c>
      <c r="C34" s="174"/>
      <c r="D34" s="174"/>
      <c r="E34" s="174"/>
    </row>
    <row r="35" spans="1:5" ht="17.25" customHeight="1">
      <c r="A35" s="51" t="s">
        <v>144</v>
      </c>
      <c r="B35" s="52" t="s">
        <v>145</v>
      </c>
      <c r="C35" s="53">
        <v>0</v>
      </c>
      <c r="D35" s="54" t="str">
        <f>IF(C$63=0,"0%",C35/C$63)</f>
        <v>0%</v>
      </c>
      <c r="E35" s="56"/>
    </row>
    <row r="36" spans="1:5" ht="17.25" customHeight="1">
      <c r="A36" s="51" t="s">
        <v>146</v>
      </c>
      <c r="B36" s="52" t="s">
        <v>147</v>
      </c>
      <c r="C36" s="53">
        <v>0</v>
      </c>
      <c r="D36" s="54" t="str">
        <f>IF(C$63=0,"0%",C36/C$63)</f>
        <v>0%</v>
      </c>
      <c r="E36" s="56"/>
    </row>
    <row r="37" spans="1:5" ht="17.25" customHeight="1">
      <c r="A37" s="57"/>
      <c r="B37" s="58" t="s">
        <v>73</v>
      </c>
      <c r="C37" s="59">
        <f>SUM(C35:C36)</f>
        <v>0</v>
      </c>
      <c r="D37" s="60" t="str">
        <f>IF(C$63=0,"0%",C37/C$63)</f>
        <v>0%</v>
      </c>
      <c r="E37" s="61"/>
    </row>
    <row r="38" spans="1:5" ht="9" customHeight="1">
      <c r="A38" s="62"/>
      <c r="B38" s="42"/>
      <c r="C38" s="63"/>
      <c r="D38" s="64"/>
      <c r="E38" s="65"/>
    </row>
    <row r="39" spans="1:5" ht="21.75" customHeight="1">
      <c r="A39" s="50" t="s">
        <v>148</v>
      </c>
      <c r="B39" s="175" t="s">
        <v>149</v>
      </c>
      <c r="C39" s="175"/>
      <c r="D39" s="175"/>
      <c r="E39" s="175"/>
    </row>
    <row r="40" spans="1:5" ht="17.25" customHeight="1">
      <c r="A40" s="51" t="s">
        <v>150</v>
      </c>
      <c r="B40" s="52" t="s">
        <v>151</v>
      </c>
      <c r="C40" s="53">
        <v>0</v>
      </c>
      <c r="D40" s="54" t="str">
        <f>IF(C$63=0,"0%",C40/C$63)</f>
        <v>0%</v>
      </c>
      <c r="E40" s="56"/>
    </row>
    <row r="41" spans="1:5" ht="17.25" customHeight="1">
      <c r="A41" s="51" t="s">
        <v>152</v>
      </c>
      <c r="B41" s="52" t="s">
        <v>153</v>
      </c>
      <c r="C41" s="53">
        <v>0</v>
      </c>
      <c r="D41" s="54" t="str">
        <f>IF(C$63=0,"0%",C41/C$63)</f>
        <v>0%</v>
      </c>
      <c r="E41" s="56"/>
    </row>
    <row r="42" spans="1:5" ht="17.25" customHeight="1">
      <c r="A42" s="51" t="s">
        <v>154</v>
      </c>
      <c r="B42" s="52" t="s">
        <v>155</v>
      </c>
      <c r="C42" s="53">
        <v>0</v>
      </c>
      <c r="D42" s="54" t="str">
        <f>IF(C$63=0,"0%",C42/C$63)</f>
        <v>0%</v>
      </c>
      <c r="E42" s="56"/>
    </row>
    <row r="43" spans="1:5" ht="17.25" customHeight="1">
      <c r="A43" s="57"/>
      <c r="B43" s="58" t="s">
        <v>73</v>
      </c>
      <c r="C43" s="59">
        <f>SUM(C40:C42)</f>
        <v>0</v>
      </c>
      <c r="D43" s="60" t="str">
        <f>IF(C$63=0,"0%",C43/C$63)</f>
        <v>0%</v>
      </c>
      <c r="E43" s="61"/>
    </row>
    <row r="44" spans="1:5" ht="9" customHeight="1">
      <c r="A44" s="62"/>
      <c r="B44" s="42"/>
      <c r="C44" s="63"/>
      <c r="D44" s="64"/>
      <c r="E44" s="65"/>
    </row>
    <row r="45" spans="1:5" ht="21.75" customHeight="1">
      <c r="A45" s="50" t="s">
        <v>156</v>
      </c>
      <c r="B45" s="174" t="s">
        <v>157</v>
      </c>
      <c r="C45" s="174"/>
      <c r="D45" s="174"/>
      <c r="E45" s="174"/>
    </row>
    <row r="46" spans="1:5" ht="17.25" customHeight="1">
      <c r="A46" s="51" t="s">
        <v>158</v>
      </c>
      <c r="B46" s="52" t="s">
        <v>159</v>
      </c>
      <c r="C46" s="53">
        <v>0</v>
      </c>
      <c r="D46" s="54" t="str">
        <f aca="true" t="shared" si="1" ref="D46:D51">IF(C$63=0,"0%",C46/C$63)</f>
        <v>0%</v>
      </c>
      <c r="E46" s="56"/>
    </row>
    <row r="47" spans="1:5" ht="17.25" customHeight="1">
      <c r="A47" s="51" t="s">
        <v>160</v>
      </c>
      <c r="B47" s="52" t="s">
        <v>161</v>
      </c>
      <c r="C47" s="53">
        <v>0</v>
      </c>
      <c r="D47" s="54" t="str">
        <f t="shared" si="1"/>
        <v>0%</v>
      </c>
      <c r="E47" s="56"/>
    </row>
    <row r="48" spans="1:5" ht="17.25" customHeight="1">
      <c r="A48" s="51" t="s">
        <v>162</v>
      </c>
      <c r="B48" s="52" t="s">
        <v>163</v>
      </c>
      <c r="C48" s="53">
        <v>0</v>
      </c>
      <c r="D48" s="54" t="str">
        <f t="shared" si="1"/>
        <v>0%</v>
      </c>
      <c r="E48" s="56"/>
    </row>
    <row r="49" spans="1:5" ht="17.25" customHeight="1">
      <c r="A49" s="51" t="s">
        <v>164</v>
      </c>
      <c r="B49" s="67" t="s">
        <v>165</v>
      </c>
      <c r="C49" s="53">
        <v>0</v>
      </c>
      <c r="D49" s="54" t="str">
        <f t="shared" si="1"/>
        <v>0%</v>
      </c>
      <c r="E49" s="56"/>
    </row>
    <row r="50" spans="1:5" ht="17.25" customHeight="1">
      <c r="A50" s="51" t="s">
        <v>166</v>
      </c>
      <c r="B50" s="52" t="s">
        <v>167</v>
      </c>
      <c r="C50" s="53">
        <v>0</v>
      </c>
      <c r="D50" s="54" t="str">
        <f t="shared" si="1"/>
        <v>0%</v>
      </c>
      <c r="E50" s="56"/>
    </row>
    <row r="51" spans="1:5" ht="17.25" customHeight="1">
      <c r="A51" s="57"/>
      <c r="B51" s="58" t="s">
        <v>73</v>
      </c>
      <c r="C51" s="59">
        <f>SUM(C46:C50)</f>
        <v>0</v>
      </c>
      <c r="D51" s="60" t="str">
        <f t="shared" si="1"/>
        <v>0%</v>
      </c>
      <c r="E51" s="61"/>
    </row>
    <row r="52" spans="1:5" ht="9" customHeight="1">
      <c r="A52" s="62"/>
      <c r="B52" s="42"/>
      <c r="C52" s="63"/>
      <c r="D52" s="64"/>
      <c r="E52" s="65"/>
    </row>
    <row r="53" spans="1:5" ht="21.75" customHeight="1">
      <c r="A53" s="50" t="s">
        <v>168</v>
      </c>
      <c r="B53" s="174" t="s">
        <v>169</v>
      </c>
      <c r="C53" s="174"/>
      <c r="D53" s="174"/>
      <c r="E53" s="174"/>
    </row>
    <row r="54" spans="1:5" ht="17.25" customHeight="1">
      <c r="A54" s="68" t="s">
        <v>170</v>
      </c>
      <c r="B54" s="69" t="s">
        <v>171</v>
      </c>
      <c r="C54" s="53">
        <v>0</v>
      </c>
      <c r="D54" s="54" t="str">
        <f>IF(C$63=0,"0%",C54/C$63)</f>
        <v>0%</v>
      </c>
      <c r="E54" s="56"/>
    </row>
    <row r="55" spans="1:5" ht="17.25" customHeight="1">
      <c r="A55" s="68" t="s">
        <v>172</v>
      </c>
      <c r="B55" s="70" t="s">
        <v>173</v>
      </c>
      <c r="C55" s="53">
        <v>0</v>
      </c>
      <c r="D55" s="54" t="str">
        <f>IF(C$63=0,"0%",C55/C$63)</f>
        <v>0%</v>
      </c>
      <c r="E55" s="56"/>
    </row>
    <row r="56" spans="1:5" ht="17.25" customHeight="1">
      <c r="A56" s="71"/>
      <c r="B56" s="72" t="s">
        <v>73</v>
      </c>
      <c r="C56" s="59">
        <f>SUM(C54:C55)</f>
        <v>0</v>
      </c>
      <c r="D56" s="60" t="str">
        <f>IF(C$63=0,"0%",C56/C$63)</f>
        <v>0%</v>
      </c>
      <c r="E56" s="61"/>
    </row>
    <row r="57" spans="1:5" ht="9" customHeight="1">
      <c r="A57" s="73"/>
      <c r="B57" s="35"/>
      <c r="C57" s="63"/>
      <c r="D57" s="64"/>
      <c r="E57" s="65"/>
    </row>
    <row r="58" spans="1:8" ht="21.75" customHeight="1">
      <c r="A58" s="50" t="s">
        <v>174</v>
      </c>
      <c r="B58" s="175" t="s">
        <v>175</v>
      </c>
      <c r="C58" s="175"/>
      <c r="D58" s="175"/>
      <c r="E58" s="175"/>
      <c r="F58" s="66"/>
      <c r="G58" s="66"/>
      <c r="H58" s="66"/>
    </row>
    <row r="59" spans="1:8" ht="21.75" customHeight="1">
      <c r="A59" s="68" t="s">
        <v>176</v>
      </c>
      <c r="B59" s="70" t="s">
        <v>177</v>
      </c>
      <c r="C59" s="53">
        <v>0</v>
      </c>
      <c r="D59" s="54" t="str">
        <f>IF(C$61=0,"0%",C59/C$63)</f>
        <v>0%</v>
      </c>
      <c r="E59" s="56"/>
      <c r="F59" s="66"/>
      <c r="G59" s="66"/>
      <c r="H59" s="66"/>
    </row>
    <row r="60" spans="1:8" ht="21.75" customHeight="1">
      <c r="A60" s="68" t="s">
        <v>178</v>
      </c>
      <c r="B60" s="74" t="s">
        <v>179</v>
      </c>
      <c r="C60" s="75">
        <v>0</v>
      </c>
      <c r="D60" s="54" t="str">
        <f>IF(C$61=0,"0%",C60/C$63)</f>
        <v>0%</v>
      </c>
      <c r="E60" s="76"/>
      <c r="F60" s="66"/>
      <c r="G60" s="66"/>
      <c r="H60" s="66"/>
    </row>
    <row r="61" spans="1:5" ht="17.25" customHeight="1">
      <c r="A61" s="77"/>
      <c r="B61" s="72" t="s">
        <v>73</v>
      </c>
      <c r="C61" s="59">
        <f>SUM(C59:C60)</f>
        <v>0</v>
      </c>
      <c r="D61" s="60" t="str">
        <f>IF(C$61=0,"0%",C61/C$61)</f>
        <v>0%</v>
      </c>
      <c r="E61" s="61"/>
    </row>
    <row r="62" spans="1:5" ht="9" customHeight="1">
      <c r="A62" s="78"/>
      <c r="B62" s="79"/>
      <c r="C62" s="80"/>
      <c r="D62" s="80"/>
      <c r="E62" s="65"/>
    </row>
    <row r="63" spans="1:5" ht="18" customHeight="1">
      <c r="A63" s="176" t="s">
        <v>73</v>
      </c>
      <c r="B63" s="176"/>
      <c r="C63" s="81">
        <f>SUM(C61+C56+C51+C43+C37+C32+C25+C19)</f>
        <v>0</v>
      </c>
      <c r="D63" s="82"/>
      <c r="E63" s="65"/>
    </row>
    <row r="64" spans="1:5" ht="17.25" customHeight="1">
      <c r="A64" s="177" t="s">
        <v>180</v>
      </c>
      <c r="B64" s="177"/>
      <c r="C64" s="83">
        <f>SUM(C19+C37+C60)</f>
        <v>0</v>
      </c>
      <c r="D64" s="82"/>
      <c r="E64" s="84"/>
    </row>
    <row r="65" spans="1:5" ht="17.25" customHeight="1">
      <c r="A65" s="178" t="s">
        <v>181</v>
      </c>
      <c r="B65" s="178"/>
      <c r="C65" s="85" t="str">
        <f>IF(C$63=0,"0%",C64/C$63)</f>
        <v>0%</v>
      </c>
      <c r="D65" s="86"/>
      <c r="E65" s="84"/>
    </row>
    <row r="66" spans="1:3" ht="17.25" customHeight="1">
      <c r="A66" s="177" t="s">
        <v>182</v>
      </c>
      <c r="B66" s="177"/>
      <c r="C66" s="83">
        <f>SUM(C19+C37+C61)</f>
        <v>0</v>
      </c>
    </row>
    <row r="67" spans="1:4" ht="17.25" customHeight="1">
      <c r="A67" s="178" t="s">
        <v>183</v>
      </c>
      <c r="B67" s="178"/>
      <c r="C67" s="85" t="str">
        <f>IF(C$63=0,"0%",C66/C$63)</f>
        <v>0%</v>
      </c>
      <c r="D67" s="87"/>
    </row>
  </sheetData>
  <sheetProtection selectLockedCells="1" selectUnlockedCells="1"/>
  <mergeCells count="25">
    <mergeCell ref="B58:E58"/>
    <mergeCell ref="A63:B63"/>
    <mergeCell ref="A64:B64"/>
    <mergeCell ref="A65:B65"/>
    <mergeCell ref="A66:B66"/>
    <mergeCell ref="A67:B67"/>
    <mergeCell ref="B21:E21"/>
    <mergeCell ref="B27:E27"/>
    <mergeCell ref="B34:E34"/>
    <mergeCell ref="B39:E39"/>
    <mergeCell ref="B45:E45"/>
    <mergeCell ref="B53:E53"/>
    <mergeCell ref="A8:B8"/>
    <mergeCell ref="C8:E8"/>
    <mergeCell ref="A9:B9"/>
    <mergeCell ref="C9:E9"/>
    <mergeCell ref="A11:B11"/>
    <mergeCell ref="B13:E13"/>
    <mergeCell ref="A1:E1"/>
    <mergeCell ref="A3:C3"/>
    <mergeCell ref="A4:C4"/>
    <mergeCell ref="E4:F4"/>
    <mergeCell ref="A5:C5"/>
    <mergeCell ref="A7:B7"/>
    <mergeCell ref="C7:E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90" zoomScaleNormal="90" zoomScalePageLayoutView="0" workbookViewId="0" topLeftCell="A1">
      <selection activeCell="A1" sqref="A1:N1"/>
    </sheetView>
  </sheetViews>
  <sheetFormatPr defaultColWidth="9.140625" defaultRowHeight="12.75"/>
  <cols>
    <col min="1" max="1" width="6.421875" style="88" customWidth="1"/>
    <col min="2" max="2" width="14.28125" style="88" customWidth="1"/>
    <col min="3" max="3" width="13.8515625" style="88" customWidth="1"/>
    <col min="4" max="4" width="31.421875" style="88" customWidth="1"/>
    <col min="5" max="5" width="36.140625" style="88" customWidth="1"/>
    <col min="6" max="6" width="11.140625" style="88" customWidth="1"/>
    <col min="7" max="7" width="9.7109375" style="88" customWidth="1"/>
    <col min="8" max="8" width="10.140625" style="88" customWidth="1"/>
    <col min="9" max="9" width="12.7109375" style="88" customWidth="1"/>
    <col min="10" max="10" width="10.57421875" style="88" customWidth="1"/>
    <col min="11" max="11" width="8.7109375" style="88" customWidth="1"/>
    <col min="12" max="13" width="11.140625" style="88" customWidth="1"/>
    <col min="14" max="14" width="13.7109375" style="88" customWidth="1"/>
    <col min="15" max="16384" width="9.140625" style="88" customWidth="1"/>
  </cols>
  <sheetData>
    <row r="1" spans="1:14" ht="27.75" customHeight="1">
      <c r="A1" s="179" t="s">
        <v>184</v>
      </c>
      <c r="B1" s="179"/>
      <c r="C1" s="179"/>
      <c r="D1" s="179"/>
      <c r="E1" s="179"/>
      <c r="F1" s="179"/>
      <c r="G1" s="179"/>
      <c r="H1" s="179"/>
      <c r="I1" s="179"/>
      <c r="J1" s="179"/>
      <c r="K1" s="179"/>
      <c r="L1" s="179"/>
      <c r="M1" s="179"/>
      <c r="N1" s="179"/>
    </row>
    <row r="2" spans="1:14" ht="27.75" customHeight="1">
      <c r="A2" s="89"/>
      <c r="B2" s="90"/>
      <c r="C2" s="90"/>
      <c r="D2" s="90"/>
      <c r="E2" s="90"/>
      <c r="F2" s="90"/>
      <c r="G2" s="90"/>
      <c r="H2" s="90"/>
      <c r="I2" s="90"/>
      <c r="J2" s="90"/>
      <c r="K2" s="90"/>
      <c r="L2" s="90"/>
      <c r="M2" s="90"/>
      <c r="N2" s="90"/>
    </row>
    <row r="3" spans="1:14" ht="17.25" customHeight="1">
      <c r="A3" s="180" t="s">
        <v>6</v>
      </c>
      <c r="B3" s="180"/>
      <c r="C3" s="180"/>
      <c r="D3" s="181" t="str">
        <f>IF('Úvodní list'!C9="vyplní příjemce podpory kinematografie"," ",'Úvodní list'!C9)</f>
        <v> </v>
      </c>
      <c r="E3" s="181"/>
      <c r="F3" s="92"/>
      <c r="G3" s="92"/>
      <c r="H3" s="92"/>
      <c r="I3" s="92"/>
      <c r="J3" s="92"/>
      <c r="K3" s="92"/>
      <c r="L3" s="92"/>
      <c r="M3" s="92"/>
      <c r="N3" s="92"/>
    </row>
    <row r="4" spans="1:14" ht="17.25" customHeight="1">
      <c r="A4" s="180" t="s">
        <v>5</v>
      </c>
      <c r="B4" s="180"/>
      <c r="C4" s="180"/>
      <c r="D4" s="181" t="str">
        <f>IF('Úvodní list'!C8="vyplní příjemce podpory kinematografie"," ",'Úvodní list'!C8)</f>
        <v> </v>
      </c>
      <c r="E4" s="181"/>
      <c r="F4" s="92"/>
      <c r="G4" s="92"/>
      <c r="H4" s="92"/>
      <c r="I4" s="92"/>
      <c r="J4" s="92"/>
      <c r="K4" s="92"/>
      <c r="L4" s="92"/>
      <c r="M4" s="92"/>
      <c r="N4" s="92"/>
    </row>
    <row r="5" spans="1:14" ht="17.25" customHeight="1">
      <c r="A5" s="180" t="s">
        <v>3</v>
      </c>
      <c r="B5" s="180"/>
      <c r="C5" s="180"/>
      <c r="D5" s="181" t="str">
        <f>IF('Úvodní list'!C7="vyplní příjemce podpory kinematografie"," ",'Úvodní list'!C7)</f>
        <v> </v>
      </c>
      <c r="E5" s="181"/>
      <c r="F5" s="92"/>
      <c r="G5" s="92"/>
      <c r="H5" s="92"/>
      <c r="I5" s="92"/>
      <c r="J5" s="92"/>
      <c r="K5" s="92"/>
      <c r="L5" s="92"/>
      <c r="M5" s="92"/>
      <c r="N5" s="92"/>
    </row>
    <row r="6" spans="6:14" ht="17.25" customHeight="1">
      <c r="F6" s="92"/>
      <c r="G6" s="92"/>
      <c r="H6" s="92"/>
      <c r="I6" s="92"/>
      <c r="J6" s="92"/>
      <c r="K6" s="92"/>
      <c r="L6" s="92"/>
      <c r="M6" s="92"/>
      <c r="N6" s="92"/>
    </row>
    <row r="7" spans="1:14" ht="31.5" customHeight="1">
      <c r="A7" s="184" t="s">
        <v>185</v>
      </c>
      <c r="B7" s="184"/>
      <c r="C7" s="184"/>
      <c r="D7" s="184"/>
      <c r="E7" s="184"/>
      <c r="F7" s="184"/>
      <c r="G7" s="184"/>
      <c r="H7" s="184"/>
      <c r="I7" s="184"/>
      <c r="J7" s="184"/>
      <c r="K7" s="184"/>
      <c r="L7" s="184"/>
      <c r="M7" s="184"/>
      <c r="N7" s="184"/>
    </row>
    <row r="8" spans="1:14" ht="39.75" customHeight="1">
      <c r="A8" s="183" t="s">
        <v>202</v>
      </c>
      <c r="B8" s="184"/>
      <c r="C8" s="184"/>
      <c r="D8" s="184"/>
      <c r="E8" s="184"/>
      <c r="F8" s="184"/>
      <c r="G8" s="184"/>
      <c r="H8" s="184"/>
      <c r="I8" s="184"/>
      <c r="J8" s="184"/>
      <c r="K8" s="184"/>
      <c r="L8" s="184"/>
      <c r="M8" s="184"/>
      <c r="N8" s="184"/>
    </row>
    <row r="9" spans="1:14" ht="27.75" customHeight="1">
      <c r="A9" s="184" t="s">
        <v>186</v>
      </c>
      <c r="B9" s="184"/>
      <c r="C9" s="184"/>
      <c r="D9" s="184"/>
      <c r="E9" s="184"/>
      <c r="F9" s="184"/>
      <c r="G9" s="184"/>
      <c r="H9" s="184"/>
      <c r="I9" s="184"/>
      <c r="J9" s="184"/>
      <c r="K9" s="184"/>
      <c r="L9" s="184"/>
      <c r="M9" s="184"/>
      <c r="N9" s="184"/>
    </row>
    <row r="10" spans="1:14" ht="39.75" customHeight="1">
      <c r="A10" s="184" t="s">
        <v>219</v>
      </c>
      <c r="B10" s="184"/>
      <c r="C10" s="184"/>
      <c r="D10" s="184"/>
      <c r="E10" s="184"/>
      <c r="F10" s="184"/>
      <c r="G10" s="184"/>
      <c r="H10" s="184"/>
      <c r="I10" s="184"/>
      <c r="J10" s="184"/>
      <c r="K10" s="184"/>
      <c r="L10" s="184"/>
      <c r="M10" s="184"/>
      <c r="N10" s="184"/>
    </row>
    <row r="11" ht="17.25" customHeight="1">
      <c r="A11" s="88" t="s">
        <v>187</v>
      </c>
    </row>
    <row r="12" ht="17.25" customHeight="1">
      <c r="A12" s="88" t="s">
        <v>188</v>
      </c>
    </row>
    <row r="13" spans="1:14" ht="27.75" customHeight="1">
      <c r="A13" s="93"/>
      <c r="B13" s="93"/>
      <c r="C13" s="93"/>
      <c r="D13" s="93"/>
      <c r="E13" s="93"/>
      <c r="F13" s="93"/>
      <c r="G13" s="93"/>
      <c r="H13" s="93"/>
      <c r="I13" s="93"/>
      <c r="J13" s="93"/>
      <c r="K13" s="93"/>
      <c r="L13" s="93"/>
      <c r="M13" s="93"/>
      <c r="N13" s="93"/>
    </row>
    <row r="14" spans="1:14" s="93" customFormat="1" ht="90.75" customHeight="1">
      <c r="A14" s="185" t="s">
        <v>189</v>
      </c>
      <c r="B14" s="185"/>
      <c r="C14" s="94" t="s">
        <v>190</v>
      </c>
      <c r="D14" s="94" t="s">
        <v>191</v>
      </c>
      <c r="E14" s="94" t="s">
        <v>192</v>
      </c>
      <c r="F14" s="94" t="s">
        <v>193</v>
      </c>
      <c r="G14" s="94" t="s">
        <v>194</v>
      </c>
      <c r="H14" s="94" t="s">
        <v>195</v>
      </c>
      <c r="I14" s="94" t="s">
        <v>196</v>
      </c>
      <c r="J14" s="94" t="s">
        <v>197</v>
      </c>
      <c r="K14" s="94" t="s">
        <v>198</v>
      </c>
      <c r="L14" s="94" t="s">
        <v>199</v>
      </c>
      <c r="M14" s="94" t="s">
        <v>200</v>
      </c>
      <c r="N14" s="94" t="s">
        <v>201</v>
      </c>
    </row>
    <row r="15" spans="1:14" ht="17.25" customHeight="1">
      <c r="A15" s="91">
        <v>1</v>
      </c>
      <c r="B15" s="91"/>
      <c r="C15" s="91"/>
      <c r="D15" s="91"/>
      <c r="E15" s="91"/>
      <c r="F15" s="95"/>
      <c r="G15" s="96"/>
      <c r="H15" s="96"/>
      <c r="I15" s="97"/>
      <c r="J15" s="98"/>
      <c r="K15" s="98"/>
      <c r="L15" s="98">
        <f aca="true" t="shared" si="0" ref="L15:L34">J15+K15</f>
        <v>0</v>
      </c>
      <c r="M15" s="98"/>
      <c r="N15" s="98"/>
    </row>
    <row r="16" spans="1:14" ht="17.25" customHeight="1">
      <c r="A16" s="91">
        <v>2</v>
      </c>
      <c r="B16" s="91"/>
      <c r="C16" s="91"/>
      <c r="D16" s="91"/>
      <c r="E16" s="91"/>
      <c r="F16" s="95"/>
      <c r="G16" s="91"/>
      <c r="H16" s="91"/>
      <c r="I16" s="97"/>
      <c r="J16" s="98"/>
      <c r="K16" s="98"/>
      <c r="L16" s="98">
        <f t="shared" si="0"/>
        <v>0</v>
      </c>
      <c r="M16" s="98"/>
      <c r="N16" s="98"/>
    </row>
    <row r="17" spans="1:14" ht="17.25" customHeight="1">
      <c r="A17" s="91">
        <v>3</v>
      </c>
      <c r="B17" s="91"/>
      <c r="C17" s="91"/>
      <c r="D17" s="91"/>
      <c r="E17" s="91"/>
      <c r="F17" s="95"/>
      <c r="G17" s="91"/>
      <c r="H17" s="91"/>
      <c r="I17" s="97"/>
      <c r="J17" s="98"/>
      <c r="K17" s="98"/>
      <c r="L17" s="98">
        <f t="shared" si="0"/>
        <v>0</v>
      </c>
      <c r="M17" s="98"/>
      <c r="N17" s="98"/>
    </row>
    <row r="18" spans="1:14" ht="17.25" customHeight="1">
      <c r="A18" s="91">
        <v>4</v>
      </c>
      <c r="B18" s="91"/>
      <c r="C18" s="91"/>
      <c r="D18" s="91"/>
      <c r="E18" s="91"/>
      <c r="F18" s="95"/>
      <c r="G18" s="91"/>
      <c r="H18" s="91"/>
      <c r="I18" s="97"/>
      <c r="J18" s="98"/>
      <c r="K18" s="98"/>
      <c r="L18" s="98">
        <f t="shared" si="0"/>
        <v>0</v>
      </c>
      <c r="M18" s="98"/>
      <c r="N18" s="98"/>
    </row>
    <row r="19" spans="1:14" ht="17.25" customHeight="1">
      <c r="A19" s="91">
        <v>5</v>
      </c>
      <c r="B19" s="91"/>
      <c r="C19" s="91"/>
      <c r="D19" s="91"/>
      <c r="E19" s="91"/>
      <c r="F19" s="95"/>
      <c r="G19" s="91"/>
      <c r="H19" s="91"/>
      <c r="I19" s="97"/>
      <c r="J19" s="98"/>
      <c r="K19" s="98"/>
      <c r="L19" s="98">
        <f t="shared" si="0"/>
        <v>0</v>
      </c>
      <c r="M19" s="98"/>
      <c r="N19" s="98"/>
    </row>
    <row r="20" spans="1:14" ht="17.25" customHeight="1">
      <c r="A20" s="91">
        <v>6</v>
      </c>
      <c r="B20" s="91"/>
      <c r="C20" s="91"/>
      <c r="D20" s="91"/>
      <c r="E20" s="91"/>
      <c r="F20" s="95"/>
      <c r="G20" s="91"/>
      <c r="H20" s="91"/>
      <c r="I20" s="97"/>
      <c r="J20" s="98"/>
      <c r="K20" s="98"/>
      <c r="L20" s="98">
        <f t="shared" si="0"/>
        <v>0</v>
      </c>
      <c r="M20" s="98"/>
      <c r="N20" s="98"/>
    </row>
    <row r="21" spans="1:14" ht="17.25" customHeight="1">
      <c r="A21" s="91">
        <v>7</v>
      </c>
      <c r="B21" s="91"/>
      <c r="C21" s="91"/>
      <c r="D21" s="91"/>
      <c r="E21" s="91"/>
      <c r="F21" s="95"/>
      <c r="G21" s="91"/>
      <c r="H21" s="91"/>
      <c r="I21" s="97"/>
      <c r="J21" s="98"/>
      <c r="K21" s="98"/>
      <c r="L21" s="98">
        <f t="shared" si="0"/>
        <v>0</v>
      </c>
      <c r="M21" s="98"/>
      <c r="N21" s="98"/>
    </row>
    <row r="22" spans="1:14" ht="17.25" customHeight="1">
      <c r="A22" s="91">
        <v>8</v>
      </c>
      <c r="B22" s="91"/>
      <c r="C22" s="91"/>
      <c r="D22" s="91"/>
      <c r="E22" s="91"/>
      <c r="F22" s="95"/>
      <c r="G22" s="91"/>
      <c r="H22" s="91"/>
      <c r="I22" s="97"/>
      <c r="J22" s="98"/>
      <c r="K22" s="98"/>
      <c r="L22" s="98">
        <f t="shared" si="0"/>
        <v>0</v>
      </c>
      <c r="M22" s="98"/>
      <c r="N22" s="98"/>
    </row>
    <row r="23" spans="1:14" ht="17.25" customHeight="1">
      <c r="A23" s="91">
        <v>9</v>
      </c>
      <c r="B23" s="91"/>
      <c r="C23" s="91"/>
      <c r="D23" s="91"/>
      <c r="E23" s="91"/>
      <c r="F23" s="95"/>
      <c r="G23" s="91"/>
      <c r="H23" s="91"/>
      <c r="I23" s="97"/>
      <c r="J23" s="98"/>
      <c r="K23" s="98"/>
      <c r="L23" s="98">
        <f t="shared" si="0"/>
        <v>0</v>
      </c>
      <c r="M23" s="98"/>
      <c r="N23" s="98"/>
    </row>
    <row r="24" spans="1:14" ht="17.25" customHeight="1">
      <c r="A24" s="91">
        <v>10</v>
      </c>
      <c r="B24" s="91"/>
      <c r="C24" s="91"/>
      <c r="D24" s="91"/>
      <c r="E24" s="91"/>
      <c r="F24" s="95"/>
      <c r="G24" s="91"/>
      <c r="H24" s="91"/>
      <c r="I24" s="97"/>
      <c r="J24" s="98"/>
      <c r="K24" s="98"/>
      <c r="L24" s="98">
        <f t="shared" si="0"/>
        <v>0</v>
      </c>
      <c r="M24" s="98"/>
      <c r="N24" s="98"/>
    </row>
    <row r="25" spans="1:14" ht="17.25" customHeight="1">
      <c r="A25" s="91">
        <v>11</v>
      </c>
      <c r="B25" s="91"/>
      <c r="C25" s="91"/>
      <c r="D25" s="91"/>
      <c r="E25" s="91"/>
      <c r="F25" s="95"/>
      <c r="G25" s="91"/>
      <c r="H25" s="91"/>
      <c r="I25" s="97"/>
      <c r="J25" s="98"/>
      <c r="K25" s="98"/>
      <c r="L25" s="98">
        <f t="shared" si="0"/>
        <v>0</v>
      </c>
      <c r="M25" s="98"/>
      <c r="N25" s="98"/>
    </row>
    <row r="26" spans="1:14" ht="17.25" customHeight="1">
      <c r="A26" s="91">
        <v>12</v>
      </c>
      <c r="B26" s="91"/>
      <c r="C26" s="91"/>
      <c r="D26" s="91"/>
      <c r="E26" s="91"/>
      <c r="F26" s="95"/>
      <c r="G26" s="91"/>
      <c r="H26" s="91"/>
      <c r="I26" s="97"/>
      <c r="J26" s="98"/>
      <c r="K26" s="98"/>
      <c r="L26" s="98">
        <f t="shared" si="0"/>
        <v>0</v>
      </c>
      <c r="M26" s="98"/>
      <c r="N26" s="98"/>
    </row>
    <row r="27" spans="1:14" ht="17.25" customHeight="1">
      <c r="A27" s="91">
        <v>13</v>
      </c>
      <c r="B27" s="91"/>
      <c r="C27" s="91"/>
      <c r="D27" s="91"/>
      <c r="E27" s="91"/>
      <c r="F27" s="95"/>
      <c r="G27" s="91"/>
      <c r="H27" s="91"/>
      <c r="I27" s="97"/>
      <c r="J27" s="98"/>
      <c r="K27" s="98"/>
      <c r="L27" s="98">
        <f t="shared" si="0"/>
        <v>0</v>
      </c>
      <c r="M27" s="98"/>
      <c r="N27" s="98"/>
    </row>
    <row r="28" spans="1:14" ht="17.25" customHeight="1">
      <c r="A28" s="91">
        <v>14</v>
      </c>
      <c r="B28" s="91"/>
      <c r="C28" s="91"/>
      <c r="D28" s="91"/>
      <c r="E28" s="91"/>
      <c r="F28" s="95"/>
      <c r="G28" s="91"/>
      <c r="H28" s="91"/>
      <c r="I28" s="97"/>
      <c r="J28" s="98"/>
      <c r="K28" s="98"/>
      <c r="L28" s="98">
        <f t="shared" si="0"/>
        <v>0</v>
      </c>
      <c r="M28" s="98"/>
      <c r="N28" s="98"/>
    </row>
    <row r="29" spans="1:14" ht="17.25" customHeight="1">
      <c r="A29" s="91">
        <v>15</v>
      </c>
      <c r="B29" s="91"/>
      <c r="C29" s="91"/>
      <c r="D29" s="91"/>
      <c r="E29" s="91"/>
      <c r="F29" s="95"/>
      <c r="G29" s="91"/>
      <c r="H29" s="91"/>
      <c r="I29" s="97"/>
      <c r="J29" s="98"/>
      <c r="K29" s="98"/>
      <c r="L29" s="98">
        <f t="shared" si="0"/>
        <v>0</v>
      </c>
      <c r="M29" s="98"/>
      <c r="N29" s="98"/>
    </row>
    <row r="30" spans="1:14" ht="17.25" customHeight="1">
      <c r="A30" s="91">
        <v>16</v>
      </c>
      <c r="B30" s="91"/>
      <c r="C30" s="91"/>
      <c r="D30" s="91"/>
      <c r="E30" s="91"/>
      <c r="F30" s="95"/>
      <c r="G30" s="91"/>
      <c r="H30" s="91"/>
      <c r="I30" s="97"/>
      <c r="J30" s="98"/>
      <c r="K30" s="98"/>
      <c r="L30" s="98">
        <f t="shared" si="0"/>
        <v>0</v>
      </c>
      <c r="M30" s="98"/>
      <c r="N30" s="98"/>
    </row>
    <row r="31" spans="1:14" ht="17.25" customHeight="1">
      <c r="A31" s="91">
        <v>17</v>
      </c>
      <c r="B31" s="91"/>
      <c r="C31" s="91"/>
      <c r="D31" s="91"/>
      <c r="E31" s="91"/>
      <c r="F31" s="95"/>
      <c r="G31" s="91"/>
      <c r="H31" s="91"/>
      <c r="I31" s="97"/>
      <c r="J31" s="98"/>
      <c r="K31" s="98"/>
      <c r="L31" s="98">
        <f t="shared" si="0"/>
        <v>0</v>
      </c>
      <c r="M31" s="98"/>
      <c r="N31" s="98"/>
    </row>
    <row r="32" spans="1:14" ht="17.25" customHeight="1">
      <c r="A32" s="91">
        <v>18</v>
      </c>
      <c r="B32" s="91"/>
      <c r="C32" s="91"/>
      <c r="D32" s="91"/>
      <c r="E32" s="91"/>
      <c r="F32" s="95"/>
      <c r="G32" s="91"/>
      <c r="H32" s="91"/>
      <c r="I32" s="97"/>
      <c r="J32" s="98"/>
      <c r="K32" s="98"/>
      <c r="L32" s="98">
        <f t="shared" si="0"/>
        <v>0</v>
      </c>
      <c r="M32" s="98"/>
      <c r="N32" s="98"/>
    </row>
    <row r="33" spans="1:14" ht="17.25" customHeight="1">
      <c r="A33" s="91">
        <v>19</v>
      </c>
      <c r="B33" s="91"/>
      <c r="C33" s="91"/>
      <c r="D33" s="91"/>
      <c r="E33" s="91"/>
      <c r="F33" s="95"/>
      <c r="G33" s="91"/>
      <c r="H33" s="91"/>
      <c r="I33" s="97"/>
      <c r="J33" s="98"/>
      <c r="K33" s="98"/>
      <c r="L33" s="98">
        <f t="shared" si="0"/>
        <v>0</v>
      </c>
      <c r="M33" s="98"/>
      <c r="N33" s="98"/>
    </row>
    <row r="34" spans="1:14" ht="17.25" customHeight="1">
      <c r="A34" s="91">
        <v>20</v>
      </c>
      <c r="B34" s="91"/>
      <c r="C34" s="91"/>
      <c r="D34" s="91"/>
      <c r="E34" s="91"/>
      <c r="F34" s="95"/>
      <c r="G34" s="91"/>
      <c r="H34" s="91"/>
      <c r="I34" s="97"/>
      <c r="J34" s="98"/>
      <c r="K34" s="98"/>
      <c r="L34" s="98">
        <f t="shared" si="0"/>
        <v>0</v>
      </c>
      <c r="M34" s="98"/>
      <c r="N34" s="98"/>
    </row>
    <row r="35" spans="1:14" ht="9" customHeight="1">
      <c r="A35" s="186"/>
      <c r="B35" s="186"/>
      <c r="C35" s="186"/>
      <c r="D35" s="186"/>
      <c r="E35" s="186"/>
      <c r="F35" s="186"/>
      <c r="G35" s="186"/>
      <c r="H35" s="186"/>
      <c r="I35" s="186"/>
      <c r="J35" s="186"/>
      <c r="K35" s="186"/>
      <c r="L35" s="186"/>
      <c r="M35" s="186"/>
      <c r="N35" s="186"/>
    </row>
    <row r="36" spans="1:14" ht="21.75" customHeight="1">
      <c r="A36" s="182" t="s">
        <v>73</v>
      </c>
      <c r="B36" s="182"/>
      <c r="C36" s="182"/>
      <c r="D36" s="182"/>
      <c r="E36" s="182"/>
      <c r="F36" s="182"/>
      <c r="G36" s="182"/>
      <c r="H36" s="182"/>
      <c r="I36" s="182"/>
      <c r="J36" s="182"/>
      <c r="K36" s="182"/>
      <c r="L36" s="182"/>
      <c r="M36" s="182"/>
      <c r="N36" s="99">
        <f>SUM(N15:N34)</f>
        <v>0</v>
      </c>
    </row>
  </sheetData>
  <sheetProtection selectLockedCells="1" selectUnlockedCells="1"/>
  <mergeCells count="14">
    <mergeCell ref="A36:M36"/>
    <mergeCell ref="A8:N8"/>
    <mergeCell ref="A7:N7"/>
    <mergeCell ref="A9:N9"/>
    <mergeCell ref="A10:N10"/>
    <mergeCell ref="A14:B14"/>
    <mergeCell ref="A35:N35"/>
    <mergeCell ref="A1:N1"/>
    <mergeCell ref="A3:C3"/>
    <mergeCell ref="D3:E3"/>
    <mergeCell ref="A4:C4"/>
    <mergeCell ref="D4:E4"/>
    <mergeCell ref="A5:C5"/>
    <mergeCell ref="D5:E5"/>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2019-08-20T14:10:07Z</dcterms:created>
  <dcterms:modified xsi:type="dcterms:W3CDTF">2022-01-12T15:20:48Z</dcterms:modified>
  <cp:category/>
  <cp:version/>
  <cp:contentType/>
  <cp:contentStatus/>
</cp:coreProperties>
</file>